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S:\Grants\WDTF\Forms\Grant Budget Forms-Non Employer Grant\"/>
    </mc:Choice>
  </mc:AlternateContent>
  <xr:revisionPtr revIDLastSave="0" documentId="13_ncr:1_{B3ABE049-94BC-4481-A9BD-8B961B17372E}" xr6:coauthVersionLast="47" xr6:coauthVersionMax="47" xr10:uidLastSave="{00000000-0000-0000-0000-000000000000}"/>
  <bookViews>
    <workbookView xWindow="-28920" yWindow="-105" windowWidth="29040" windowHeight="15720" xr2:uid="{E6BCE593-1B4B-483C-998B-F58D22684B16}"/>
  </bookViews>
  <sheets>
    <sheet name="Budget Sheet" sheetId="1" r:id="rId1"/>
    <sheet name="Expenditure Schedu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3" l="1"/>
  <c r="G19" i="3"/>
  <c r="G20" i="3"/>
  <c r="G21" i="3"/>
  <c r="G23" i="3"/>
  <c r="G24" i="3"/>
  <c r="G25" i="3"/>
  <c r="G26" i="3"/>
  <c r="G28" i="3"/>
  <c r="G29" i="3"/>
  <c r="G30" i="3"/>
  <c r="G31" i="3"/>
  <c r="G33" i="3"/>
  <c r="G35" i="3"/>
  <c r="G36" i="3"/>
  <c r="G37" i="3"/>
  <c r="G38" i="3"/>
  <c r="G14" i="3"/>
  <c r="G15" i="3"/>
  <c r="G16" i="3"/>
  <c r="G13" i="3"/>
  <c r="G9" i="3"/>
  <c r="G10" i="3"/>
  <c r="G11" i="3"/>
  <c r="A3" i="3"/>
  <c r="G8" i="3"/>
  <c r="G4" i="3"/>
  <c r="G5" i="3"/>
  <c r="G6" i="3"/>
  <c r="G3" i="3"/>
  <c r="A5" i="3" l="1"/>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4" i="3"/>
  <c r="J41" i="1" l="1"/>
  <c r="I41" i="1"/>
  <c r="H41" i="1"/>
  <c r="G41" i="1"/>
  <c r="B38" i="3" s="1"/>
  <c r="J40" i="1"/>
  <c r="I40" i="1"/>
  <c r="I37" i="1" s="1"/>
  <c r="H40" i="1"/>
  <c r="G40" i="1"/>
  <c r="B37" i="3" s="1"/>
  <c r="J39" i="1"/>
  <c r="I39" i="1"/>
  <c r="H39" i="1"/>
  <c r="G39" i="1"/>
  <c r="B36" i="3" s="1"/>
  <c r="J38" i="1"/>
  <c r="J37" i="1" s="1"/>
  <c r="I38" i="1"/>
  <c r="H38" i="1"/>
  <c r="G38" i="1"/>
  <c r="B35" i="3" s="1"/>
  <c r="J35" i="1"/>
  <c r="I35" i="1"/>
  <c r="J34" i="1"/>
  <c r="I34" i="1"/>
  <c r="H34" i="1"/>
  <c r="G34" i="1"/>
  <c r="B31" i="3" s="1"/>
  <c r="J33" i="1"/>
  <c r="I33" i="1"/>
  <c r="H33" i="1"/>
  <c r="G33" i="1"/>
  <c r="B30" i="3" s="1"/>
  <c r="J32" i="1"/>
  <c r="I32" i="1"/>
  <c r="H32" i="1"/>
  <c r="G32" i="1"/>
  <c r="B29" i="3" s="1"/>
  <c r="J31" i="1"/>
  <c r="I31" i="1"/>
  <c r="I30" i="1" s="1"/>
  <c r="H31" i="1"/>
  <c r="H30" i="1" s="1"/>
  <c r="G31" i="1"/>
  <c r="B28" i="3" s="1"/>
  <c r="J29" i="1"/>
  <c r="I29" i="1"/>
  <c r="H29" i="1"/>
  <c r="G29" i="1"/>
  <c r="B26" i="3" s="1"/>
  <c r="J28" i="1"/>
  <c r="I28" i="1"/>
  <c r="H28" i="1"/>
  <c r="G28" i="1"/>
  <c r="B25" i="3" s="1"/>
  <c r="J27" i="1"/>
  <c r="I27" i="1"/>
  <c r="I25" i="1" s="1"/>
  <c r="H27" i="1"/>
  <c r="G27" i="1"/>
  <c r="B24" i="3" s="1"/>
  <c r="J26" i="1"/>
  <c r="I26" i="1"/>
  <c r="H26" i="1"/>
  <c r="H25" i="1" s="1"/>
  <c r="G26" i="1"/>
  <c r="B23" i="3" s="1"/>
  <c r="J24" i="1"/>
  <c r="I24" i="1"/>
  <c r="H24" i="1"/>
  <c r="G24" i="1"/>
  <c r="B21" i="3" s="1"/>
  <c r="J23" i="1"/>
  <c r="I23" i="1"/>
  <c r="H23" i="1"/>
  <c r="G23" i="1"/>
  <c r="B20" i="3" s="1"/>
  <c r="J22" i="1"/>
  <c r="I22" i="1"/>
  <c r="H22" i="1"/>
  <c r="G22" i="1"/>
  <c r="B19" i="3" s="1"/>
  <c r="J21" i="1"/>
  <c r="I21" i="1"/>
  <c r="I20" i="1" s="1"/>
  <c r="H21" i="1"/>
  <c r="H20" i="1" s="1"/>
  <c r="G21" i="1"/>
  <c r="J19" i="1"/>
  <c r="I19" i="1"/>
  <c r="H19" i="1"/>
  <c r="G19" i="1"/>
  <c r="B16" i="3" s="1"/>
  <c r="J18" i="1"/>
  <c r="I18" i="1"/>
  <c r="H18" i="1"/>
  <c r="G18" i="1"/>
  <c r="B15" i="3" s="1"/>
  <c r="J17" i="1"/>
  <c r="I17" i="1"/>
  <c r="H17" i="1"/>
  <c r="G17" i="1"/>
  <c r="B14" i="3" s="1"/>
  <c r="J16" i="1"/>
  <c r="I16" i="1"/>
  <c r="H16" i="1"/>
  <c r="H15" i="1" s="1"/>
  <c r="G16" i="1"/>
  <c r="B13" i="3" s="1"/>
  <c r="J14" i="1"/>
  <c r="I14" i="1"/>
  <c r="H14" i="1"/>
  <c r="G14" i="1"/>
  <c r="B11" i="3" s="1"/>
  <c r="J13" i="1"/>
  <c r="I13" i="1"/>
  <c r="H13" i="1"/>
  <c r="G13" i="1"/>
  <c r="B10" i="3" s="1"/>
  <c r="J12" i="1"/>
  <c r="I12" i="1"/>
  <c r="H12" i="1"/>
  <c r="G12" i="1"/>
  <c r="B9" i="3" s="1"/>
  <c r="J11" i="1"/>
  <c r="J10" i="1" s="1"/>
  <c r="I11" i="1"/>
  <c r="I10" i="1" s="1"/>
  <c r="H11" i="1"/>
  <c r="H10" i="1" s="1"/>
  <c r="G11" i="1"/>
  <c r="B8" i="3" s="1"/>
  <c r="J9" i="1"/>
  <c r="I9" i="1"/>
  <c r="H9" i="1"/>
  <c r="G9" i="1"/>
  <c r="B6" i="3" s="1"/>
  <c r="J8" i="1"/>
  <c r="I8" i="1"/>
  <c r="H8" i="1"/>
  <c r="G8" i="1"/>
  <c r="B5" i="3" s="1"/>
  <c r="J7" i="1"/>
  <c r="I7" i="1"/>
  <c r="H7" i="1"/>
  <c r="G7" i="1"/>
  <c r="B4" i="3" s="1"/>
  <c r="J6" i="1"/>
  <c r="I6" i="1"/>
  <c r="G6" i="1"/>
  <c r="J20" i="1" l="1"/>
  <c r="J30" i="1"/>
  <c r="G20" i="1"/>
  <c r="B18" i="3"/>
  <c r="G15" i="1"/>
  <c r="G25" i="1"/>
  <c r="G37" i="1"/>
  <c r="I15" i="1"/>
  <c r="J15" i="1"/>
  <c r="J25" i="1"/>
  <c r="H37" i="1"/>
  <c r="G10" i="1"/>
  <c r="G30" i="1"/>
  <c r="H6" i="1"/>
  <c r="H5" i="1" s="1"/>
  <c r="H42" i="1" s="1"/>
  <c r="E36" i="1" s="1"/>
  <c r="H36" i="1" s="1"/>
  <c r="B3" i="3"/>
  <c r="I5" i="1"/>
  <c r="J5" i="1"/>
  <c r="G5" i="1"/>
  <c r="G42" i="1" s="1"/>
  <c r="J43" i="1" l="1"/>
  <c r="J42" i="1"/>
  <c r="I43" i="1"/>
  <c r="I42" i="1"/>
  <c r="G36" i="1"/>
  <c r="H43" i="1"/>
  <c r="G35" i="1" l="1"/>
  <c r="G43" i="1" s="1"/>
  <c r="B33" i="3"/>
  <c r="B7" i="1"/>
  <c r="B15" i="1"/>
  <c r="B38" i="1"/>
  <c r="B32" i="1"/>
  <c r="B28" i="1"/>
  <c r="B24" i="1"/>
  <c r="B20" i="1"/>
  <c r="B16" i="1"/>
  <c r="B11" i="1"/>
  <c r="B29" i="1"/>
  <c r="B12" i="1"/>
  <c r="B41" i="1"/>
  <c r="B37" i="1"/>
  <c r="B31" i="1"/>
  <c r="B27" i="1"/>
  <c r="B23" i="1"/>
  <c r="B19" i="1"/>
  <c r="B13" i="1"/>
  <c r="B10" i="1"/>
  <c r="B39" i="1"/>
  <c r="B25" i="1"/>
  <c r="B17" i="1"/>
  <c r="B40" i="1"/>
  <c r="B34" i="1"/>
  <c r="B30" i="1"/>
  <c r="B26" i="1"/>
  <c r="B22" i="1"/>
  <c r="B18" i="1"/>
  <c r="B14" i="1"/>
  <c r="B9" i="1"/>
  <c r="B33" i="1"/>
  <c r="B21" i="1"/>
  <c r="H3" i="1"/>
  <c r="B6" i="1"/>
  <c r="B5" i="1"/>
  <c r="B8" i="1"/>
  <c r="J44" i="1"/>
  <c r="I44" i="1"/>
  <c r="K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Brent Tolman</author>
  </authors>
  <commentList>
    <comment ref="F36" authorId="0" shapeId="0" xr:uid="{80F603B5-EDBA-4A9A-85F6-734AF49C176B}">
      <text>
        <r>
          <rPr>
            <b/>
            <sz val="16"/>
            <color indexed="81"/>
            <rFont val="Tahoma"/>
            <family val="2"/>
          </rPr>
          <t xml:space="preserve">
If requesting Administrative Costs as part of the grant funds, enter Y in this box</t>
        </r>
      </text>
    </comment>
  </commentList>
</comments>
</file>

<file path=xl/sharedStrings.xml><?xml version="1.0" encoding="utf-8"?>
<sst xmlns="http://schemas.openxmlformats.org/spreadsheetml/2006/main" count="42" uniqueCount="41">
  <si>
    <t>Grant Applicant:</t>
  </si>
  <si>
    <t xml:space="preserve"> </t>
  </si>
  <si>
    <t>PLEASE NOTE THIS BUDGET WILL PRINT ON 8 1/2" x 14" PAPER</t>
  </si>
  <si>
    <t xml:space="preserve">Category                                                                                                                                                                     </t>
  </si>
  <si>
    <t>Description: (Concisely describe the duties or services to be provided. Concisely describe equipment to be acquired and what part of the curriculum it will benefit)</t>
  </si>
  <si>
    <t>Source</t>
  </si>
  <si>
    <t>Cost</t>
  </si>
  <si>
    <t>QTY</t>
  </si>
  <si>
    <t>Project Totals</t>
  </si>
  <si>
    <t>WDTF Grant Requested Amount</t>
  </si>
  <si>
    <t>Partnership Cash</t>
  </si>
  <si>
    <t>Partnership In-Kind</t>
  </si>
  <si>
    <t>Personnel/Salary</t>
  </si>
  <si>
    <t>Fringe Benefits</t>
  </si>
  <si>
    <t>Travel</t>
  </si>
  <si>
    <t>Equipment</t>
  </si>
  <si>
    <t>Training Materials</t>
  </si>
  <si>
    <t>Contracted Services</t>
  </si>
  <si>
    <t xml:space="preserve">Administrative Costs </t>
  </si>
  <si>
    <t>If you are including administrative costs in your grant, put "Y" in cell F39 the administrative costs will automatically calculate</t>
  </si>
  <si>
    <t>Other</t>
  </si>
  <si>
    <t>Sub -total</t>
  </si>
  <si>
    <t>Cell G42 equals total WDTF grant request minus Adminstrative Cost</t>
  </si>
  <si>
    <t>Totals</t>
  </si>
  <si>
    <t>Total Match % of Grant</t>
  </si>
  <si>
    <t>Match Totals in %</t>
  </si>
  <si>
    <t>WDTF Grant</t>
  </si>
  <si>
    <t>In-Kind</t>
  </si>
  <si>
    <t>Cash</t>
  </si>
  <si>
    <t>WDTF Cost Per Participant</t>
  </si>
  <si>
    <t>N</t>
  </si>
  <si>
    <t>% of WDTF</t>
  </si>
  <si>
    <t>Budget Narrative</t>
  </si>
  <si>
    <t>Category</t>
  </si>
  <si>
    <t>Q1/Y1</t>
  </si>
  <si>
    <t>Q2/Y1</t>
  </si>
  <si>
    <t>Q3/Y1</t>
  </si>
  <si>
    <t>Q4/Y1</t>
  </si>
  <si>
    <t>Instructions:  This is a protected sheet.  If you need assistance or if you are having issues with the sheet please contact us.  Please complete all sections of the Budget Sheet worksheet as appropriate.  You will need to make sure to selection one of the three options provided in the dropdown of the Source column for each expenditure.  All expenses should relate clearly to the project.  Please include a clear description of what you are requesting funding for in the Budget Narrative.  Please be sure to include any fomulas you used to for expenses. (i.e. Salary: $20 per hour X 1000 hours= $20,000) An estimate of when reimbursements will be submitted is also required.  Please complete the Est. Reimbursement Schedule worksheet to the best of your knowledge.  The Cash Flow worksheet will be required as needed based on the type of project.  WDC staff will work with applicants to let them know when a Cash Flow worksheet is needed.</t>
  </si>
  <si>
    <t xml:space="preserve">Please complete the information below to the best of you knowledge.  This information will be used by WDC staff for planning purposes only.  </t>
  </si>
  <si>
    <t>How many participants will receive training during the 12 month period of the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</si>
</sst>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sz val="11"/>
      <color theme="1"/>
      <name val="Calibri"/>
      <family val="2"/>
      <scheme val="minor"/>
    </font>
    <font>
      <b/>
      <sz val="12"/>
      <color theme="1"/>
      <name val="Calibri"/>
      <family val="2"/>
      <scheme val="minor"/>
    </font>
    <font>
      <b/>
      <sz val="16"/>
      <color indexed="81"/>
      <name val="Tahoma"/>
      <family val="2"/>
    </font>
    <font>
      <b/>
      <sz val="14"/>
      <color theme="0"/>
      <name val="Calibri"/>
      <family val="2"/>
      <scheme val="minor"/>
    </font>
    <font>
      <b/>
      <sz val="11"/>
      <color rgb="FF3F3F3F"/>
      <name val="Calibri"/>
      <family val="2"/>
      <scheme val="minor"/>
    </font>
    <font>
      <b/>
      <sz val="14"/>
      <color rgb="FF3F3F3F"/>
      <name val="Calibri"/>
      <family val="2"/>
      <scheme val="minor"/>
    </font>
    <font>
      <b/>
      <sz val="14"/>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79A99B"/>
        <bgColor indexed="64"/>
      </patternFill>
    </fill>
    <fill>
      <patternFill patternType="solid">
        <fgColor rgb="FFF2F2F2"/>
      </patternFill>
    </fill>
    <fill>
      <patternFill patternType="lightGray">
        <fgColor rgb="FF79A99B"/>
        <bgColor theme="0"/>
      </patternFill>
    </fill>
    <fill>
      <patternFill patternType="lightGray">
        <fgColor rgb="FF79A99B"/>
        <bgColor auto="1"/>
      </patternFill>
    </fill>
    <fill>
      <patternFill patternType="lightGray">
        <fgColor rgb="FFFFFF00"/>
        <bgColor auto="1"/>
      </patternFill>
    </fill>
    <fill>
      <patternFill patternType="gray125">
        <fgColor rgb="FF79A99B"/>
        <bgColor auto="1"/>
      </patternFill>
    </fill>
    <fill>
      <patternFill patternType="gray125">
        <fgColor rgb="FF79A99B"/>
        <bgColor rgb="FF79A99B"/>
      </patternFill>
    </fill>
  </fills>
  <borders count="40">
    <border>
      <left/>
      <right/>
      <top/>
      <bottom/>
      <diagonal/>
    </border>
    <border>
      <left style="thin">
        <color rgb="FF3F3F3F"/>
      </left>
      <right style="thin">
        <color rgb="FF3F3F3F"/>
      </right>
      <top style="thin">
        <color rgb="FF3F3F3F"/>
      </top>
      <bottom style="thin">
        <color rgb="FF3F3F3F"/>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style="thick">
        <color theme="1"/>
      </top>
      <bottom style="thin">
        <color theme="1"/>
      </bottom>
      <diagonal/>
    </border>
    <border>
      <left style="thick">
        <color theme="1"/>
      </left>
      <right/>
      <top style="thick">
        <color theme="1"/>
      </top>
      <bottom/>
      <diagonal/>
    </border>
    <border>
      <left style="thin">
        <color theme="1"/>
      </left>
      <right style="thin">
        <color theme="1"/>
      </right>
      <top style="thick">
        <color theme="1"/>
      </top>
      <bottom/>
      <diagonal/>
    </border>
    <border>
      <left style="thin">
        <color theme="1"/>
      </left>
      <right style="thin">
        <color theme="1"/>
      </right>
      <top/>
      <bottom/>
      <diagonal/>
    </border>
    <border>
      <left style="thick">
        <color rgb="FFFF0000"/>
      </left>
      <right style="thick">
        <color rgb="FFFF0000"/>
      </right>
      <top style="thin">
        <color theme="1"/>
      </top>
      <bottom/>
      <diagonal/>
    </border>
    <border>
      <left/>
      <right style="thin">
        <color theme="1"/>
      </right>
      <top style="thin">
        <color theme="1"/>
      </top>
      <bottom/>
      <diagonal/>
    </border>
    <border>
      <left style="thick">
        <color rgb="FFFF0000"/>
      </left>
      <right style="thin">
        <color theme="1"/>
      </right>
      <top style="thick">
        <color rgb="FFFF0000"/>
      </top>
      <bottom style="thick">
        <color rgb="FFFF0000"/>
      </bottom>
      <diagonal/>
    </border>
    <border>
      <left style="thin">
        <color theme="1"/>
      </left>
      <right style="thin">
        <color theme="1"/>
      </right>
      <top style="thick">
        <color rgb="FFFF0000"/>
      </top>
      <bottom style="thick">
        <color rgb="FFFF0000"/>
      </bottom>
      <diagonal/>
    </border>
    <border>
      <left style="thin">
        <color theme="1"/>
      </left>
      <right style="thick">
        <color rgb="FFFF0000"/>
      </right>
      <top style="thick">
        <color rgb="FFFF0000"/>
      </top>
      <bottom style="thick">
        <color rgb="FFFF0000"/>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thick">
        <color rgb="FFFF0000"/>
      </top>
      <bottom/>
      <diagonal/>
    </border>
    <border>
      <left style="thick">
        <color rgb="FFFF0000"/>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style="thick">
        <color rgb="FFFF0000"/>
      </right>
      <top style="thin">
        <color theme="1"/>
      </top>
      <bottom style="thick">
        <color theme="1"/>
      </bottom>
      <diagonal/>
    </border>
    <border>
      <left/>
      <right style="thin">
        <color theme="1"/>
      </right>
      <top style="thick">
        <color theme="1"/>
      </top>
      <bottom style="thin">
        <color theme="1"/>
      </bottom>
      <diagonal/>
    </border>
    <border>
      <left style="thick">
        <color rgb="FFFF0000"/>
      </left>
      <right style="thin">
        <color theme="1"/>
      </right>
      <top style="thick">
        <color theme="1"/>
      </top>
      <bottom/>
      <diagonal/>
    </border>
    <border>
      <left style="thin">
        <color theme="1"/>
      </left>
      <right style="thin">
        <color theme="1"/>
      </right>
      <top style="thick">
        <color theme="1"/>
      </top>
      <bottom style="thick">
        <color theme="1"/>
      </bottom>
      <diagonal/>
    </border>
    <border>
      <left style="thin">
        <color theme="1"/>
      </left>
      <right style="thick">
        <color theme="1"/>
      </right>
      <top style="thin">
        <color theme="1"/>
      </top>
      <bottom style="thin">
        <color theme="1"/>
      </bottom>
      <diagonal/>
    </border>
    <border>
      <left style="thin">
        <color theme="1"/>
      </left>
      <right style="thick">
        <color theme="1"/>
      </right>
      <top style="thick">
        <color rgb="FFFF0000"/>
      </top>
      <bottom style="thin">
        <color theme="1"/>
      </bottom>
      <diagonal/>
    </border>
    <border>
      <left style="thick">
        <color theme="1"/>
      </left>
      <right style="thin">
        <color theme="1"/>
      </right>
      <top style="thin">
        <color theme="1"/>
      </top>
      <bottom style="thin">
        <color theme="1"/>
      </bottom>
      <diagonal/>
    </border>
    <border>
      <left style="thin">
        <color theme="1"/>
      </left>
      <right style="thick">
        <color theme="1"/>
      </right>
      <top style="thin">
        <color theme="1"/>
      </top>
      <bottom/>
      <diagonal/>
    </border>
    <border>
      <left style="thin">
        <color theme="1"/>
      </left>
      <right style="thick">
        <color theme="1"/>
      </right>
      <top/>
      <bottom style="thin">
        <color theme="1"/>
      </bottom>
      <diagonal/>
    </border>
    <border>
      <left style="thin">
        <color theme="1"/>
      </left>
      <right style="thick">
        <color theme="1"/>
      </right>
      <top style="thick">
        <color theme="1"/>
      </top>
      <bottom style="thin">
        <color theme="1"/>
      </bottom>
      <diagonal/>
    </border>
    <border>
      <left style="medium">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rgb="FFFF0000"/>
      </left>
      <right style="thick">
        <color theme="1"/>
      </right>
      <top style="thick">
        <color rgb="FFFF0000"/>
      </top>
      <bottom style="thick">
        <color rgb="FFFF0000"/>
      </bottom>
      <diagonal/>
    </border>
    <border>
      <left style="thin">
        <color theme="1"/>
      </left>
      <right style="thick">
        <color rgb="FFFF0000"/>
      </right>
      <top style="thin">
        <color theme="1"/>
      </top>
      <bottom style="thin">
        <color theme="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theme="1"/>
      </right>
      <top/>
      <bottom style="thin">
        <color theme="1"/>
      </bottom>
      <diagonal/>
    </border>
  </borders>
  <cellStyleXfs count="3">
    <xf numFmtId="0" fontId="0" fillId="0" borderId="0"/>
    <xf numFmtId="44" fontId="1" fillId="0" borderId="0" applyFont="0" applyFill="0" applyBorder="0" applyAlignment="0" applyProtection="0"/>
    <xf numFmtId="0" fontId="5" fillId="4" borderId="1" applyNumberFormat="0" applyAlignment="0" applyProtection="0"/>
  </cellStyleXfs>
  <cellXfs count="112">
    <xf numFmtId="0" fontId="0" fillId="0" borderId="0" xfId="0"/>
    <xf numFmtId="44" fontId="6" fillId="0" borderId="2" xfId="2" applyNumberFormat="1" applyFont="1" applyFill="1" applyBorder="1" applyAlignment="1" applyProtection="1">
      <alignment horizontal="center" vertical="center" wrapText="1"/>
      <protection locked="0"/>
    </xf>
    <xf numFmtId="44" fontId="6" fillId="0" borderId="2" xfId="2" applyNumberFormat="1" applyFont="1" applyFill="1" applyBorder="1" applyAlignment="1">
      <alignment horizontal="center" vertical="center"/>
    </xf>
    <xf numFmtId="10" fontId="6" fillId="0" borderId="2" xfId="2" applyNumberFormat="1" applyFont="1" applyFill="1" applyBorder="1" applyAlignment="1">
      <alignment horizontal="left" vertical="center"/>
    </xf>
    <xf numFmtId="0" fontId="0" fillId="0" borderId="0" xfId="0" applyProtection="1">
      <protection locked="0"/>
    </xf>
    <xf numFmtId="0" fontId="6" fillId="0" borderId="2" xfId="2" applyFont="1" applyFill="1" applyBorder="1" applyAlignment="1" applyProtection="1">
      <alignment horizontal="center" vertical="center" wrapText="1"/>
      <protection locked="0"/>
    </xf>
    <xf numFmtId="0" fontId="6" fillId="0" borderId="2" xfId="2" applyFont="1" applyFill="1" applyBorder="1" applyAlignment="1" applyProtection="1">
      <alignment vertical="top" wrapText="1"/>
      <protection locked="0"/>
    </xf>
    <xf numFmtId="44" fontId="6" fillId="0" borderId="2" xfId="2" applyNumberFormat="1" applyFont="1" applyFill="1" applyBorder="1" applyAlignment="1" applyProtection="1">
      <alignment horizontal="right" vertical="center" wrapText="1"/>
      <protection locked="0"/>
    </xf>
    <xf numFmtId="44" fontId="6" fillId="0" borderId="2" xfId="2" applyNumberFormat="1" applyFont="1" applyFill="1" applyBorder="1" applyAlignment="1">
      <alignment horizontal="center"/>
    </xf>
    <xf numFmtId="0" fontId="0" fillId="0" borderId="0" xfId="0" applyAlignment="1">
      <alignment horizontal="left"/>
    </xf>
    <xf numFmtId="0" fontId="0" fillId="0" borderId="0" xfId="0" applyAlignment="1">
      <alignment vertical="top" wrapText="1"/>
    </xf>
    <xf numFmtId="44" fontId="0" fillId="0" borderId="0" xfId="1" applyFont="1" applyFill="1" applyAlignment="1">
      <alignment vertical="center"/>
    </xf>
    <xf numFmtId="44" fontId="0" fillId="0" borderId="0" xfId="1" applyFont="1" applyFill="1" applyAlignment="1">
      <alignment horizontal="right" vertical="center"/>
    </xf>
    <xf numFmtId="0" fontId="0" fillId="0" borderId="0" xfId="0" applyAlignment="1">
      <alignment vertical="center"/>
    </xf>
    <xf numFmtId="44" fontId="0" fillId="0" borderId="0" xfId="1" applyFont="1" applyFill="1"/>
    <xf numFmtId="0" fontId="0" fillId="0" borderId="0" xfId="0" applyAlignment="1">
      <alignment wrapText="1"/>
    </xf>
    <xf numFmtId="0" fontId="2" fillId="0" borderId="0" xfId="0" applyFont="1" applyAlignment="1">
      <alignment horizontal="left"/>
    </xf>
    <xf numFmtId="44" fontId="6" fillId="0" borderId="4" xfId="2" applyNumberFormat="1" applyFont="1" applyFill="1" applyBorder="1" applyAlignment="1">
      <alignment horizontal="center" vertical="center"/>
    </xf>
    <xf numFmtId="0" fontId="6" fillId="0" borderId="8" xfId="2" applyFont="1" applyFill="1" applyBorder="1" applyAlignment="1" applyProtection="1">
      <alignment vertical="top" wrapText="1"/>
      <protection locked="0"/>
    </xf>
    <xf numFmtId="0" fontId="6" fillId="0" borderId="11" xfId="2" applyFont="1" applyFill="1" applyBorder="1" applyAlignment="1" applyProtection="1">
      <alignment vertical="center"/>
      <protection locked="0"/>
    </xf>
    <xf numFmtId="10" fontId="4" fillId="0" borderId="3" xfId="2" applyNumberFormat="1" applyFont="1" applyFill="1" applyBorder="1" applyAlignment="1">
      <alignment horizontal="left" vertical="center"/>
    </xf>
    <xf numFmtId="44" fontId="4" fillId="2" borderId="2" xfId="2" applyNumberFormat="1" applyFont="1" applyFill="1" applyBorder="1" applyAlignment="1">
      <alignment horizontal="center" vertical="center"/>
    </xf>
    <xf numFmtId="0" fontId="6" fillId="0" borderId="4" xfId="2" applyFont="1" applyFill="1" applyBorder="1" applyAlignment="1" applyProtection="1">
      <alignment vertical="center" wrapText="1"/>
      <protection locked="0"/>
    </xf>
    <xf numFmtId="0" fontId="6" fillId="0" borderId="4" xfId="2" applyFont="1" applyFill="1" applyBorder="1" applyAlignment="1" applyProtection="1">
      <alignment horizontal="center" vertical="center" wrapText="1"/>
      <protection locked="0"/>
    </xf>
    <xf numFmtId="0" fontId="6" fillId="0" borderId="4" xfId="2" applyFont="1" applyFill="1" applyBorder="1" applyAlignment="1" applyProtection="1">
      <alignment wrapText="1"/>
      <protection locked="0"/>
    </xf>
    <xf numFmtId="44" fontId="6" fillId="0" borderId="4" xfId="2" applyNumberFormat="1" applyFont="1" applyFill="1" applyBorder="1" applyAlignment="1">
      <alignment vertical="center" wrapText="1"/>
    </xf>
    <xf numFmtId="44" fontId="6" fillId="0" borderId="12" xfId="2" applyNumberFormat="1" applyFont="1" applyFill="1" applyBorder="1" applyAlignment="1">
      <alignment vertical="center" wrapText="1"/>
    </xf>
    <xf numFmtId="0" fontId="6" fillId="0" borderId="26" xfId="2" applyFont="1" applyFill="1" applyBorder="1" applyAlignment="1" applyProtection="1">
      <alignment horizontal="center" vertical="center" wrapText="1"/>
      <protection locked="0"/>
    </xf>
    <xf numFmtId="1" fontId="6" fillId="0" borderId="26" xfId="2" applyNumberFormat="1" applyFont="1" applyFill="1" applyBorder="1" applyAlignment="1" applyProtection="1">
      <alignment horizontal="center" vertical="center" wrapText="1"/>
      <protection locked="0"/>
    </xf>
    <xf numFmtId="0" fontId="6" fillId="0" borderId="26" xfId="2" applyFont="1" applyFill="1" applyBorder="1" applyAlignment="1" applyProtection="1">
      <alignment vertical="center" wrapText="1"/>
      <protection locked="0"/>
    </xf>
    <xf numFmtId="44" fontId="6" fillId="0" borderId="26" xfId="2" applyNumberFormat="1" applyFont="1" applyFill="1" applyBorder="1" applyAlignment="1">
      <alignment horizontal="center" vertical="center"/>
    </xf>
    <xf numFmtId="0" fontId="6" fillId="0" borderId="34" xfId="2" applyFont="1" applyFill="1" applyBorder="1" applyAlignment="1" applyProtection="1">
      <alignment horizontal="center" vertical="center" wrapText="1"/>
      <protection locked="0"/>
    </xf>
    <xf numFmtId="44" fontId="6" fillId="0" borderId="6" xfId="2" applyNumberFormat="1" applyFont="1" applyFill="1" applyBorder="1" applyAlignment="1" applyProtection="1">
      <alignment horizontal="right" vertical="center" wrapText="1"/>
      <protection locked="0"/>
    </xf>
    <xf numFmtId="44" fontId="6" fillId="0" borderId="35" xfId="2" applyNumberFormat="1" applyFont="1" applyFill="1" applyBorder="1" applyAlignment="1" applyProtection="1">
      <alignment horizontal="right" vertical="center" wrapText="1"/>
      <protection locked="0"/>
    </xf>
    <xf numFmtId="0" fontId="6" fillId="0" borderId="5" xfId="2" applyFont="1" applyFill="1" applyBorder="1" applyAlignment="1" applyProtection="1">
      <alignment vertical="top" wrapText="1"/>
      <protection locked="0"/>
    </xf>
    <xf numFmtId="44" fontId="6" fillId="0" borderId="28" xfId="2" applyNumberFormat="1" applyFont="1" applyFill="1" applyBorder="1" applyAlignment="1" applyProtection="1">
      <alignment horizontal="right" vertical="center" wrapText="1"/>
      <protection locked="0"/>
    </xf>
    <xf numFmtId="0" fontId="6" fillId="6" borderId="6" xfId="2" applyFont="1" applyFill="1" applyBorder="1" applyAlignment="1">
      <alignment horizontal="center" vertical="center" wrapText="1"/>
    </xf>
    <xf numFmtId="44" fontId="6" fillId="6" borderId="6" xfId="2" applyNumberFormat="1" applyFont="1" applyFill="1" applyBorder="1" applyAlignment="1">
      <alignment horizontal="center" vertical="center" textRotation="90"/>
    </xf>
    <xf numFmtId="44" fontId="6" fillId="6" borderId="6" xfId="2" applyNumberFormat="1" applyFont="1" applyFill="1" applyBorder="1" applyAlignment="1">
      <alignment horizontal="center" vertical="center"/>
    </xf>
    <xf numFmtId="0" fontId="6" fillId="6" borderId="27" xfId="2" applyFont="1" applyFill="1" applyBorder="1" applyAlignment="1">
      <alignment horizontal="center" vertical="center"/>
    </xf>
    <xf numFmtId="44" fontId="6" fillId="6" borderId="23" xfId="2" applyNumberFormat="1" applyFont="1" applyFill="1" applyBorder="1" applyAlignment="1">
      <alignment horizontal="center" vertical="center"/>
    </xf>
    <xf numFmtId="44" fontId="6" fillId="6" borderId="7" xfId="2" applyNumberFormat="1" applyFont="1" applyFill="1" applyBorder="1" applyAlignment="1">
      <alignment horizontal="center" vertical="center" wrapText="1"/>
    </xf>
    <xf numFmtId="44" fontId="6" fillId="6" borderId="6" xfId="2" applyNumberFormat="1" applyFont="1" applyFill="1" applyBorder="1" applyAlignment="1">
      <alignment horizontal="center" vertical="center" wrapText="1"/>
    </xf>
    <xf numFmtId="44" fontId="6" fillId="6" borderId="31" xfId="2" applyNumberFormat="1" applyFont="1" applyFill="1" applyBorder="1" applyAlignment="1">
      <alignment horizontal="center" vertical="center" wrapText="1"/>
    </xf>
    <xf numFmtId="44" fontId="6" fillId="6" borderId="24" xfId="2" applyNumberFormat="1" applyFont="1" applyFill="1" applyBorder="1" applyAlignment="1" applyProtection="1">
      <alignment horizontal="center" vertical="center" wrapText="1"/>
      <protection locked="0"/>
    </xf>
    <xf numFmtId="164" fontId="6" fillId="6" borderId="9" xfId="2" applyNumberFormat="1" applyFont="1" applyFill="1" applyBorder="1" applyAlignment="1" applyProtection="1">
      <alignment horizontal="center" vertical="center" wrapText="1"/>
    </xf>
    <xf numFmtId="10" fontId="7" fillId="6" borderId="2" xfId="2" applyNumberFormat="1" applyFont="1" applyFill="1" applyBorder="1" applyAlignment="1">
      <alignment horizontal="left" vertical="center"/>
    </xf>
    <xf numFmtId="44" fontId="7" fillId="6" borderId="28" xfId="2" applyNumberFormat="1" applyFont="1" applyFill="1" applyBorder="1" applyAlignment="1">
      <alignment vertical="center"/>
    </xf>
    <xf numFmtId="44" fontId="7" fillId="6" borderId="2" xfId="2" applyNumberFormat="1" applyFont="1" applyFill="1" applyBorder="1" applyAlignment="1">
      <alignment horizontal="center" vertical="center"/>
    </xf>
    <xf numFmtId="44" fontId="7" fillId="6" borderId="26" xfId="2" applyNumberFormat="1" applyFont="1" applyFill="1" applyBorder="1" applyAlignment="1">
      <alignment horizontal="center" vertical="center"/>
    </xf>
    <xf numFmtId="44" fontId="7" fillId="6" borderId="4" xfId="2" applyNumberFormat="1" applyFont="1" applyFill="1" applyBorder="1" applyAlignment="1">
      <alignment vertical="center"/>
    </xf>
    <xf numFmtId="49" fontId="7" fillId="6" borderId="2" xfId="2" applyNumberFormat="1" applyFont="1" applyFill="1" applyBorder="1" applyAlignment="1" applyProtection="1">
      <alignment vertical="center"/>
      <protection locked="0"/>
    </xf>
    <xf numFmtId="0" fontId="7" fillId="6" borderId="2" xfId="2" applyNumberFormat="1" applyFont="1" applyFill="1" applyBorder="1" applyAlignment="1">
      <alignment horizontal="left" vertical="center"/>
    </xf>
    <xf numFmtId="49" fontId="7" fillId="6" borderId="2" xfId="2" applyNumberFormat="1" applyFont="1" applyFill="1" applyBorder="1" applyAlignment="1" applyProtection="1">
      <alignment horizontal="left" vertical="center" wrapText="1"/>
      <protection locked="0"/>
    </xf>
    <xf numFmtId="49" fontId="7" fillId="6" borderId="26" xfId="2" applyNumberFormat="1" applyFont="1" applyFill="1" applyBorder="1" applyAlignment="1" applyProtection="1">
      <alignment horizontal="left" vertical="center" wrapText="1"/>
      <protection locked="0"/>
    </xf>
    <xf numFmtId="0" fontId="7" fillId="6" borderId="2" xfId="2" applyFont="1" applyFill="1" applyBorder="1" applyAlignment="1" applyProtection="1">
      <alignment wrapText="1"/>
      <protection locked="0"/>
    </xf>
    <xf numFmtId="44" fontId="7" fillId="6" borderId="4" xfId="2" applyNumberFormat="1" applyFont="1" applyFill="1" applyBorder="1" applyAlignment="1">
      <alignment horizontal="center" vertical="center"/>
    </xf>
    <xf numFmtId="44" fontId="7" fillId="6" borderId="32" xfId="2" applyNumberFormat="1" applyFont="1" applyFill="1" applyBorder="1" applyAlignment="1">
      <alignment horizontal="center" vertical="center"/>
    </xf>
    <xf numFmtId="44" fontId="7" fillId="6" borderId="21" xfId="2" applyNumberFormat="1" applyFont="1" applyFill="1" applyBorder="1" applyAlignment="1">
      <alignment horizontal="center" vertical="center"/>
    </xf>
    <xf numFmtId="44" fontId="7" fillId="6" borderId="33" xfId="2" applyNumberFormat="1" applyFont="1" applyFill="1" applyBorder="1" applyAlignment="1">
      <alignment horizontal="center" vertical="center"/>
    </xf>
    <xf numFmtId="10" fontId="6" fillId="7" borderId="6" xfId="2" applyNumberFormat="1" applyFont="1" applyFill="1" applyBorder="1" applyAlignment="1" applyProtection="1">
      <alignment horizontal="center"/>
      <protection locked="0"/>
    </xf>
    <xf numFmtId="10" fontId="6" fillId="7" borderId="2" xfId="2" applyNumberFormat="1" applyFont="1" applyFill="1" applyBorder="1" applyAlignment="1" applyProtection="1">
      <alignment horizontal="center"/>
      <protection locked="0"/>
    </xf>
    <xf numFmtId="49" fontId="7" fillId="6" borderId="2" xfId="2" applyNumberFormat="1" applyFont="1" applyFill="1" applyBorder="1" applyAlignment="1">
      <alignment vertical="center"/>
    </xf>
    <xf numFmtId="0" fontId="6" fillId="0" borderId="2" xfId="2" applyFont="1" applyFill="1" applyBorder="1" applyAlignment="1" applyProtection="1">
      <alignment vertical="center" wrapText="1"/>
      <protection locked="0"/>
    </xf>
    <xf numFmtId="0" fontId="6" fillId="0" borderId="2" xfId="2" applyFont="1" applyFill="1" applyBorder="1" applyAlignment="1" applyProtection="1">
      <alignment vertical="center"/>
      <protection locked="0"/>
    </xf>
    <xf numFmtId="0" fontId="6" fillId="0" borderId="2" xfId="2" applyFont="1" applyFill="1" applyBorder="1" applyAlignment="1" applyProtection="1">
      <protection locked="0"/>
    </xf>
    <xf numFmtId="0" fontId="6" fillId="0" borderId="2" xfId="2" applyFont="1" applyFill="1" applyBorder="1" applyAlignment="1" applyProtection="1">
      <alignment wrapText="1"/>
      <protection locked="0"/>
    </xf>
    <xf numFmtId="49" fontId="6" fillId="6" borderId="2" xfId="2" applyNumberFormat="1" applyFont="1" applyFill="1" applyBorder="1" applyAlignment="1" applyProtection="1">
      <alignment vertical="center"/>
      <protection locked="0"/>
    </xf>
    <xf numFmtId="44" fontId="0" fillId="8" borderId="37" xfId="0" applyNumberFormat="1" applyFill="1" applyBorder="1" applyProtection="1">
      <protection locked="0"/>
    </xf>
    <xf numFmtId="44" fontId="0" fillId="9" borderId="37" xfId="0" applyNumberFormat="1" applyFill="1" applyBorder="1" applyProtection="1">
      <protection locked="0"/>
    </xf>
    <xf numFmtId="49" fontId="0" fillId="3" borderId="37" xfId="0" applyNumberFormat="1" applyFill="1" applyBorder="1"/>
    <xf numFmtId="49" fontId="0" fillId="8" borderId="37" xfId="0" applyNumberFormat="1" applyFill="1" applyBorder="1" applyProtection="1">
      <protection locked="0"/>
    </xf>
    <xf numFmtId="49" fontId="0" fillId="9" borderId="37" xfId="0" applyNumberFormat="1" applyFill="1" applyBorder="1" applyProtection="1">
      <protection locked="0"/>
    </xf>
    <xf numFmtId="44" fontId="0" fillId="3" borderId="37" xfId="0" applyNumberFormat="1" applyFill="1" applyBorder="1"/>
    <xf numFmtId="44" fontId="0" fillId="9" borderId="37" xfId="0" applyNumberFormat="1" applyFill="1" applyBorder="1"/>
    <xf numFmtId="44" fontId="0" fillId="0" borderId="37" xfId="0" applyNumberFormat="1" applyBorder="1"/>
    <xf numFmtId="44" fontId="0" fillId="8" borderId="37" xfId="0" applyNumberFormat="1" applyFill="1" applyBorder="1"/>
    <xf numFmtId="44" fontId="7" fillId="6" borderId="3" xfId="2" applyNumberFormat="1" applyFont="1" applyFill="1" applyBorder="1" applyAlignment="1">
      <alignment horizontal="center" vertical="center"/>
    </xf>
    <xf numFmtId="44" fontId="6" fillId="7" borderId="39" xfId="2" applyNumberFormat="1" applyFont="1" applyFill="1" applyBorder="1" applyAlignment="1">
      <alignment horizontal="center" vertical="center"/>
    </xf>
    <xf numFmtId="44" fontId="6" fillId="0" borderId="38" xfId="2" applyNumberFormat="1" applyFont="1" applyFill="1" applyBorder="1" applyAlignment="1">
      <alignment horizontal="center" vertical="center" wrapText="1"/>
    </xf>
    <xf numFmtId="49" fontId="7" fillId="6" borderId="2" xfId="2" applyNumberFormat="1" applyFont="1" applyFill="1" applyBorder="1" applyAlignment="1" applyProtection="1">
      <alignment horizontal="left" vertical="center" wrapText="1"/>
      <protection locked="0"/>
    </xf>
    <xf numFmtId="49" fontId="7" fillId="6" borderId="26" xfId="2" applyNumberFormat="1" applyFont="1" applyFill="1" applyBorder="1" applyAlignment="1" applyProtection="1">
      <alignment horizontal="left" vertical="center" wrapText="1"/>
      <protection locked="0"/>
    </xf>
    <xf numFmtId="0" fontId="6" fillId="6" borderId="21" xfId="2" applyFont="1" applyFill="1" applyBorder="1" applyAlignment="1">
      <alignment horizontal="center" vertical="center"/>
    </xf>
    <xf numFmtId="0" fontId="6" fillId="6" borderId="22" xfId="2" applyFont="1" applyFill="1" applyBorder="1" applyAlignment="1">
      <alignment horizontal="center" vertical="center"/>
    </xf>
    <xf numFmtId="44" fontId="6" fillId="6" borderId="25" xfId="2" applyNumberFormat="1" applyFont="1" applyFill="1" applyBorder="1" applyAlignment="1" applyProtection="1">
      <alignment horizontal="center" vertical="center" wrapText="1"/>
      <protection locked="0"/>
    </xf>
    <xf numFmtId="0" fontId="7" fillId="6" borderId="2" xfId="2" applyFont="1" applyFill="1" applyBorder="1" applyAlignment="1" applyProtection="1">
      <alignment horizontal="right" wrapText="1"/>
      <protection locked="0"/>
    </xf>
    <xf numFmtId="0" fontId="7" fillId="6" borderId="3" xfId="2" applyFont="1" applyFill="1" applyBorder="1" applyAlignment="1" applyProtection="1">
      <alignment horizontal="right" wrapText="1"/>
      <protection locked="0"/>
    </xf>
    <xf numFmtId="0" fontId="6" fillId="7" borderId="2" xfId="2" applyFont="1" applyFill="1" applyBorder="1" applyAlignment="1" applyProtection="1">
      <alignment horizontal="right" vertical="center"/>
      <protection locked="0"/>
    </xf>
    <xf numFmtId="0" fontId="6" fillId="7" borderId="6" xfId="2" applyFont="1" applyFill="1" applyBorder="1" applyAlignment="1" applyProtection="1">
      <alignment horizontal="right" vertical="center"/>
      <protection locked="0"/>
    </xf>
    <xf numFmtId="0" fontId="7" fillId="6" borderId="2" xfId="2" applyFont="1" applyFill="1" applyBorder="1" applyAlignment="1" applyProtection="1">
      <alignment horizontal="right" vertical="center" wrapText="1"/>
      <protection locked="0"/>
    </xf>
    <xf numFmtId="0" fontId="7" fillId="6" borderId="26" xfId="2" applyFont="1" applyFill="1" applyBorder="1" applyAlignment="1" applyProtection="1">
      <alignment horizontal="right" vertical="center" wrapText="1"/>
      <protection locked="0"/>
    </xf>
    <xf numFmtId="49" fontId="7" fillId="6" borderId="2" xfId="2" applyNumberFormat="1" applyFont="1" applyFill="1" applyBorder="1" applyAlignment="1" applyProtection="1">
      <alignment vertical="center" wrapText="1"/>
      <protection locked="0"/>
    </xf>
    <xf numFmtId="49" fontId="7" fillId="6" borderId="26" xfId="2" applyNumberFormat="1" applyFont="1" applyFill="1" applyBorder="1" applyAlignment="1" applyProtection="1">
      <alignment vertical="center" wrapText="1"/>
      <protection locked="0"/>
    </xf>
    <xf numFmtId="0" fontId="7" fillId="6" borderId="5" xfId="2" applyFont="1" applyFill="1" applyBorder="1" applyAlignment="1" applyProtection="1">
      <alignment wrapText="1"/>
      <protection locked="0"/>
    </xf>
    <xf numFmtId="0" fontId="7" fillId="6" borderId="2" xfId="2" applyFont="1" applyFill="1" applyBorder="1" applyAlignment="1" applyProtection="1">
      <alignment wrapText="1"/>
      <protection locked="0"/>
    </xf>
    <xf numFmtId="0" fontId="7" fillId="6" borderId="29" xfId="2" applyFont="1" applyFill="1" applyBorder="1" applyAlignment="1" applyProtection="1">
      <alignment wrapText="1"/>
      <protection locked="0"/>
    </xf>
    <xf numFmtId="49" fontId="6" fillId="6" borderId="7" xfId="2" applyNumberFormat="1" applyFont="1" applyFill="1" applyBorder="1" applyAlignment="1" applyProtection="1">
      <alignment horizontal="left" vertical="center" wrapText="1"/>
      <protection locked="0"/>
    </xf>
    <xf numFmtId="49" fontId="6" fillId="6" borderId="6" xfId="2" applyNumberFormat="1" applyFont="1" applyFill="1" applyBorder="1" applyAlignment="1" applyProtection="1">
      <alignment horizontal="left" vertical="center" wrapText="1"/>
      <protection locked="0"/>
    </xf>
    <xf numFmtId="49" fontId="6" fillId="6" borderId="30" xfId="2" applyNumberFormat="1" applyFont="1" applyFill="1" applyBorder="1" applyAlignment="1" applyProtection="1">
      <alignment horizontal="left" vertical="center" wrapText="1"/>
      <protection locked="0"/>
    </xf>
    <xf numFmtId="44" fontId="6" fillId="6" borderId="20" xfId="2" applyNumberFormat="1" applyFont="1" applyFill="1" applyBorder="1" applyAlignment="1">
      <alignment horizontal="center" vertical="center"/>
    </xf>
    <xf numFmtId="44" fontId="6" fillId="6" borderId="21" xfId="2" applyNumberFormat="1" applyFont="1" applyFill="1" applyBorder="1" applyAlignment="1">
      <alignment horizontal="center" vertical="center"/>
    </xf>
    <xf numFmtId="0" fontId="6" fillId="5" borderId="10" xfId="2" applyFont="1" applyFill="1" applyBorder="1" applyAlignment="1">
      <alignment horizontal="left" wrapText="1"/>
    </xf>
    <xf numFmtId="0" fontId="6" fillId="5" borderId="19" xfId="2" applyFont="1" applyFill="1" applyBorder="1" applyAlignment="1">
      <alignment horizontal="left" wrapText="1"/>
    </xf>
    <xf numFmtId="0" fontId="6" fillId="0" borderId="16" xfId="2" applyFont="1" applyFill="1" applyBorder="1" applyAlignment="1">
      <alignment horizontal="left" vertical="center" wrapText="1"/>
    </xf>
    <xf numFmtId="0" fontId="6" fillId="0" borderId="17" xfId="2" applyFont="1" applyFill="1" applyBorder="1" applyAlignment="1">
      <alignment horizontal="left" vertical="center" wrapText="1"/>
    </xf>
    <xf numFmtId="0" fontId="6" fillId="0" borderId="18" xfId="2" applyFont="1" applyFill="1" applyBorder="1" applyAlignment="1">
      <alignment horizontal="left" vertical="center" wrapText="1"/>
    </xf>
    <xf numFmtId="1" fontId="6" fillId="0" borderId="13" xfId="2" applyNumberFormat="1" applyFont="1" applyFill="1" applyBorder="1" applyAlignment="1" applyProtection="1">
      <alignment horizontal="center" vertical="center"/>
      <protection locked="0"/>
    </xf>
    <xf numFmtId="1" fontId="6" fillId="0" borderId="14" xfId="2" applyNumberFormat="1" applyFont="1" applyFill="1" applyBorder="1" applyAlignment="1" applyProtection="1">
      <alignment horizontal="center" vertical="center"/>
      <protection locked="0"/>
    </xf>
    <xf numFmtId="1" fontId="6" fillId="0" borderId="15" xfId="2" applyNumberFormat="1" applyFont="1" applyFill="1" applyBorder="1" applyAlignment="1" applyProtection="1">
      <alignment horizontal="center" vertical="center"/>
      <protection locked="0"/>
    </xf>
    <xf numFmtId="49" fontId="7" fillId="6" borderId="2" xfId="2" applyNumberFormat="1" applyFont="1" applyFill="1" applyBorder="1" applyAlignment="1">
      <alignment horizontal="left" vertical="center" wrapText="1"/>
    </xf>
    <xf numFmtId="49" fontId="7" fillId="6" borderId="3" xfId="2" applyNumberFormat="1" applyFont="1" applyFill="1" applyBorder="1" applyAlignment="1">
      <alignment horizontal="left" vertical="center" wrapText="1"/>
    </xf>
    <xf numFmtId="0" fontId="0" fillId="0" borderId="36" xfId="0" applyBorder="1" applyAlignment="1">
      <alignment horizontal="center" vertical="center" wrapText="1"/>
    </xf>
  </cellXfs>
  <cellStyles count="3">
    <cellStyle name="Currency" xfId="1" builtinId="4"/>
    <cellStyle name="Normal" xfId="0" builtinId="0"/>
    <cellStyle name="Output" xfId="2" builtinId="21"/>
  </cellStyles>
  <dxfs count="3">
    <dxf>
      <fill>
        <patternFill>
          <bgColor theme="7" tint="0.59996337778862885"/>
        </patternFill>
      </fill>
    </dxf>
    <dxf>
      <fill>
        <patternFill>
          <bgColor rgb="FFFFFF00"/>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s>
  <tableStyles count="0" defaultTableStyle="TableStyleMedium2" defaultPivotStyle="PivotStyleLight16"/>
  <colors>
    <mruColors>
      <color rgb="FF79A99B"/>
      <color rgb="FF416772"/>
      <color rgb="FF0D34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59A2-C2D3-4108-9AC2-453246D7EA48}">
  <sheetPr>
    <pageSetUpPr fitToPage="1"/>
  </sheetPr>
  <dimension ref="A1:K58"/>
  <sheetViews>
    <sheetView tabSelected="1" zoomScale="85" zoomScaleNormal="85" workbookViewId="0">
      <selection activeCell="F6" sqref="F6"/>
    </sheetView>
  </sheetViews>
  <sheetFormatPr defaultColWidth="10.140625" defaultRowHeight="15" x14ac:dyDescent="0.25"/>
  <cols>
    <col min="1" max="1" width="32.5703125" style="9" customWidth="1"/>
    <col min="2" max="2" width="12.7109375" style="9" customWidth="1"/>
    <col min="3" max="3" width="61.42578125" style="10" customWidth="1"/>
    <col min="4" max="4" width="17.140625" style="11" customWidth="1"/>
    <col min="5" max="5" width="17.42578125" style="12" bestFit="1" customWidth="1"/>
    <col min="6" max="6" width="6.7109375" style="13" customWidth="1"/>
    <col min="7" max="7" width="20.140625" style="11" bestFit="1" customWidth="1"/>
    <col min="8" max="8" width="27.28515625" style="11" customWidth="1"/>
    <col min="9" max="9" width="26" style="14" customWidth="1"/>
    <col min="10" max="10" width="26.28515625" style="14" customWidth="1"/>
    <col min="11" max="11" width="60.7109375" style="15" customWidth="1"/>
    <col min="14" max="14" width="12.28515625" customWidth="1"/>
  </cols>
  <sheetData>
    <row r="1" spans="1:11" ht="19.5" thickBot="1" x14ac:dyDescent="0.3">
      <c r="A1" s="82" t="s">
        <v>0</v>
      </c>
      <c r="B1" s="83"/>
      <c r="C1" s="19" t="s">
        <v>1</v>
      </c>
      <c r="D1" s="99" t="s">
        <v>2</v>
      </c>
      <c r="E1" s="100"/>
      <c r="F1" s="100"/>
      <c r="G1" s="100"/>
      <c r="H1" s="100"/>
      <c r="I1" s="100"/>
      <c r="J1" s="100"/>
      <c r="K1" s="100"/>
    </row>
    <row r="2" spans="1:11" ht="78.75" customHeight="1" thickTop="1" thickBot="1" x14ac:dyDescent="0.35">
      <c r="A2" s="101" t="s">
        <v>38</v>
      </c>
      <c r="B2" s="101"/>
      <c r="C2" s="102"/>
      <c r="D2" s="101"/>
      <c r="E2" s="101"/>
      <c r="F2" s="101"/>
      <c r="G2" s="101"/>
      <c r="H2" s="101"/>
      <c r="I2" s="101"/>
      <c r="J2" s="101"/>
      <c r="K2" s="101"/>
    </row>
    <row r="3" spans="1:11" ht="90" customHeight="1" collapsed="1" thickTop="1" thickBot="1" x14ac:dyDescent="0.3">
      <c r="A3" s="103" t="s">
        <v>40</v>
      </c>
      <c r="B3" s="104"/>
      <c r="C3" s="105"/>
      <c r="D3" s="106"/>
      <c r="E3" s="107"/>
      <c r="F3" s="108"/>
      <c r="G3" s="44" t="s">
        <v>29</v>
      </c>
      <c r="H3" s="45" t="e">
        <f>H43/D3</f>
        <v>#DIV/0!</v>
      </c>
      <c r="I3" s="84"/>
      <c r="J3" s="84"/>
      <c r="K3" s="84"/>
    </row>
    <row r="4" spans="1:11" ht="75.75" thickTop="1" x14ac:dyDescent="0.25">
      <c r="A4" s="36" t="s">
        <v>3</v>
      </c>
      <c r="B4" s="36" t="s">
        <v>31</v>
      </c>
      <c r="C4" s="36" t="s">
        <v>32</v>
      </c>
      <c r="D4" s="37" t="s">
        <v>5</v>
      </c>
      <c r="E4" s="38" t="s">
        <v>6</v>
      </c>
      <c r="F4" s="39" t="s">
        <v>7</v>
      </c>
      <c r="G4" s="40" t="s">
        <v>8</v>
      </c>
      <c r="H4" s="41" t="s">
        <v>9</v>
      </c>
      <c r="I4" s="42" t="s">
        <v>10</v>
      </c>
      <c r="J4" s="43" t="s">
        <v>11</v>
      </c>
      <c r="K4" s="36" t="s">
        <v>4</v>
      </c>
    </row>
    <row r="5" spans="1:11" s="4" customFormat="1" ht="18.75" x14ac:dyDescent="0.25">
      <c r="A5" s="62" t="s">
        <v>12</v>
      </c>
      <c r="B5" s="46" t="e">
        <f>H5/H43</f>
        <v>#DIV/0!</v>
      </c>
      <c r="C5" s="109"/>
      <c r="D5" s="109"/>
      <c r="E5" s="109"/>
      <c r="F5" s="110"/>
      <c r="G5" s="47">
        <f>SUM(G6:G9)</f>
        <v>0</v>
      </c>
      <c r="H5" s="48">
        <f>SUM(H6:H9)</f>
        <v>0</v>
      </c>
      <c r="I5" s="48">
        <f>SUM(I6:I9)</f>
        <v>0</v>
      </c>
      <c r="J5" s="49">
        <f>SUM(J6:J9)</f>
        <v>0</v>
      </c>
      <c r="K5" s="22"/>
    </row>
    <row r="6" spans="1:11" s="4" customFormat="1" ht="18.75" x14ac:dyDescent="0.25">
      <c r="A6" s="63"/>
      <c r="B6" s="3" t="e">
        <f>H6/H43</f>
        <v>#VALUE!</v>
      </c>
      <c r="C6" s="6"/>
      <c r="D6" s="1"/>
      <c r="E6" s="7"/>
      <c r="F6" s="28"/>
      <c r="G6" s="17">
        <f>E6*F6</f>
        <v>0</v>
      </c>
      <c r="H6" s="2" t="str">
        <f>IF(D6="WDTF Grant",G6,"")</f>
        <v/>
      </c>
      <c r="I6" s="2" t="str">
        <f>IF(D6="CASH",G6,"")</f>
        <v/>
      </c>
      <c r="J6" s="30" t="str">
        <f>IF(D6="In-Kind",G6,"")</f>
        <v/>
      </c>
      <c r="K6" s="23"/>
    </row>
    <row r="7" spans="1:11" s="4" customFormat="1" ht="18.75" x14ac:dyDescent="0.25">
      <c r="A7" s="63"/>
      <c r="B7" s="3" t="e">
        <f>H7/H43</f>
        <v>#VALUE!</v>
      </c>
      <c r="C7" s="6"/>
      <c r="D7" s="1"/>
      <c r="E7" s="7"/>
      <c r="F7" s="27"/>
      <c r="G7" s="17">
        <f t="shared" ref="G7:G9" si="0">E7*F7</f>
        <v>0</v>
      </c>
      <c r="H7" s="2" t="str">
        <f t="shared" ref="H7:H9" si="1">IF(D7="WDTF Grant",G7,"")</f>
        <v/>
      </c>
      <c r="I7" s="2" t="str">
        <f t="shared" ref="I7:I9" si="2">IF(D7="CASH",G7,"")</f>
        <v/>
      </c>
      <c r="J7" s="30" t="str">
        <f t="shared" ref="J7:J9" si="3">IF(D7="In-Kind",G7,"")</f>
        <v/>
      </c>
      <c r="K7" s="23"/>
    </row>
    <row r="8" spans="1:11" s="4" customFormat="1" ht="18.75" x14ac:dyDescent="0.25">
      <c r="A8" s="63"/>
      <c r="B8" s="3" t="e">
        <f>H8/H43</f>
        <v>#VALUE!</v>
      </c>
      <c r="C8" s="6"/>
      <c r="D8" s="1"/>
      <c r="E8" s="7"/>
      <c r="F8" s="27"/>
      <c r="G8" s="17">
        <f t="shared" si="0"/>
        <v>0</v>
      </c>
      <c r="H8" s="2" t="str">
        <f t="shared" si="1"/>
        <v/>
      </c>
      <c r="I8" s="2" t="str">
        <f t="shared" si="2"/>
        <v/>
      </c>
      <c r="J8" s="30" t="str">
        <f t="shared" si="3"/>
        <v/>
      </c>
      <c r="K8" s="23"/>
    </row>
    <row r="9" spans="1:11" s="4" customFormat="1" ht="18.75" x14ac:dyDescent="0.25">
      <c r="A9" s="64"/>
      <c r="B9" s="3" t="e">
        <f>H9/H43</f>
        <v>#VALUE!</v>
      </c>
      <c r="C9" s="6"/>
      <c r="D9" s="1"/>
      <c r="E9" s="7"/>
      <c r="F9" s="27"/>
      <c r="G9" s="17">
        <f t="shared" si="0"/>
        <v>0</v>
      </c>
      <c r="H9" s="2" t="str">
        <f t="shared" si="1"/>
        <v/>
      </c>
      <c r="I9" s="2" t="str">
        <f t="shared" si="2"/>
        <v/>
      </c>
      <c r="J9" s="30" t="str">
        <f t="shared" si="3"/>
        <v/>
      </c>
      <c r="K9" s="23"/>
    </row>
    <row r="10" spans="1:11" s="4" customFormat="1" ht="18.75" x14ac:dyDescent="0.25">
      <c r="A10" s="51" t="s">
        <v>13</v>
      </c>
      <c r="B10" s="46" t="e">
        <f>H10/H43</f>
        <v>#DIV/0!</v>
      </c>
      <c r="C10" s="80"/>
      <c r="D10" s="80"/>
      <c r="E10" s="80"/>
      <c r="F10" s="81"/>
      <c r="G10" s="50">
        <f>SUM(G11:G14)</f>
        <v>0</v>
      </c>
      <c r="H10" s="48">
        <f>SUM(H11:H14)</f>
        <v>0</v>
      </c>
      <c r="I10" s="48">
        <f>SUM(I11:I14)</f>
        <v>0</v>
      </c>
      <c r="J10" s="49">
        <f>SUM(J11:J14)</f>
        <v>0</v>
      </c>
      <c r="K10" s="22"/>
    </row>
    <row r="11" spans="1:11" s="4" customFormat="1" ht="18.75" x14ac:dyDescent="0.25">
      <c r="A11" s="63"/>
      <c r="B11" s="3" t="e">
        <f>H11/H43</f>
        <v>#VALUE!</v>
      </c>
      <c r="C11" s="6"/>
      <c r="D11" s="1"/>
      <c r="E11" s="7"/>
      <c r="F11" s="27"/>
      <c r="G11" s="17">
        <f>E11*F11</f>
        <v>0</v>
      </c>
      <c r="H11" s="2" t="str">
        <f>IF(D11="WDTF Grant",G11,"")</f>
        <v/>
      </c>
      <c r="I11" s="2" t="str">
        <f>IF(D11="CASH",G11,"")</f>
        <v/>
      </c>
      <c r="J11" s="30" t="str">
        <f>IF(D11="In-Kind",G11,"")</f>
        <v/>
      </c>
      <c r="K11" s="23"/>
    </row>
    <row r="12" spans="1:11" s="4" customFormat="1" ht="18.75" x14ac:dyDescent="0.25">
      <c r="A12" s="63"/>
      <c r="B12" s="3" t="e">
        <f>H12/H43</f>
        <v>#VALUE!</v>
      </c>
      <c r="C12" s="6"/>
      <c r="D12" s="1"/>
      <c r="E12" s="7"/>
      <c r="F12" s="27"/>
      <c r="G12" s="17">
        <f t="shared" ref="G12:G14" si="4">E12*F12</f>
        <v>0</v>
      </c>
      <c r="H12" s="2" t="str">
        <f t="shared" ref="H12:H14" si="5">IF(D12="WDTF Grant",G12,"")</f>
        <v/>
      </c>
      <c r="I12" s="2" t="str">
        <f t="shared" ref="I12:I14" si="6">IF(D12="CASH",G12,"")</f>
        <v/>
      </c>
      <c r="J12" s="30" t="str">
        <f>IF(D12="In-Kind",G12,"")</f>
        <v/>
      </c>
      <c r="K12" s="23"/>
    </row>
    <row r="13" spans="1:11" s="4" customFormat="1" ht="18.75" x14ac:dyDescent="0.25">
      <c r="A13" s="63"/>
      <c r="B13" s="3" t="e">
        <f>H13/H43</f>
        <v>#VALUE!</v>
      </c>
      <c r="C13" s="5"/>
      <c r="D13" s="1"/>
      <c r="E13" s="7"/>
      <c r="F13" s="27"/>
      <c r="G13" s="17">
        <f t="shared" si="4"/>
        <v>0</v>
      </c>
      <c r="H13" s="2" t="str">
        <f t="shared" si="5"/>
        <v/>
      </c>
      <c r="I13" s="2" t="str">
        <f t="shared" si="6"/>
        <v/>
      </c>
      <c r="J13" s="30" t="str">
        <f t="shared" ref="J13:J14" si="7">IF(D13="In-Kind",G13,"")</f>
        <v/>
      </c>
      <c r="K13" s="23"/>
    </row>
    <row r="14" spans="1:11" s="4" customFormat="1" ht="18.75" x14ac:dyDescent="0.25">
      <c r="A14" s="63"/>
      <c r="B14" s="3" t="e">
        <f>H14/H43</f>
        <v>#VALUE!</v>
      </c>
      <c r="C14" s="5"/>
      <c r="D14" s="1"/>
      <c r="E14" s="7"/>
      <c r="F14" s="27"/>
      <c r="G14" s="17">
        <f t="shared" si="4"/>
        <v>0</v>
      </c>
      <c r="H14" s="2" t="str">
        <f t="shared" si="5"/>
        <v/>
      </c>
      <c r="I14" s="2" t="str">
        <f t="shared" si="6"/>
        <v/>
      </c>
      <c r="J14" s="30" t="str">
        <f t="shared" si="7"/>
        <v/>
      </c>
      <c r="K14" s="23"/>
    </row>
    <row r="15" spans="1:11" s="4" customFormat="1" ht="18.75" x14ac:dyDescent="0.25">
      <c r="A15" s="51" t="s">
        <v>14</v>
      </c>
      <c r="B15" s="52" t="e">
        <f>H15/H43</f>
        <v>#DIV/0!</v>
      </c>
      <c r="C15" s="91"/>
      <c r="D15" s="91"/>
      <c r="E15" s="91"/>
      <c r="F15" s="92"/>
      <c r="G15" s="50">
        <f>SUM(G16:G19)</f>
        <v>0</v>
      </c>
      <c r="H15" s="48">
        <f>SUM(H16:H19)</f>
        <v>0</v>
      </c>
      <c r="I15" s="48">
        <f>SUM(I16:I19)</f>
        <v>0</v>
      </c>
      <c r="J15" s="49">
        <f>SUM(J16:J19)</f>
        <v>0</v>
      </c>
      <c r="K15" s="22"/>
    </row>
    <row r="16" spans="1:11" s="4" customFormat="1" ht="18.75" x14ac:dyDescent="0.25">
      <c r="A16" s="63"/>
      <c r="B16" s="3" t="e">
        <f>H16/H43</f>
        <v>#VALUE!</v>
      </c>
      <c r="C16" s="6"/>
      <c r="D16" s="1"/>
      <c r="E16" s="7"/>
      <c r="F16" s="27"/>
      <c r="G16" s="17">
        <f>E16*F16</f>
        <v>0</v>
      </c>
      <c r="H16" s="2" t="str">
        <f>IF(D16="WDTF Grant",G16,"")</f>
        <v/>
      </c>
      <c r="I16" s="2" t="str">
        <f>IF(D16="CASH",G16,"")</f>
        <v/>
      </c>
      <c r="J16" s="30" t="str">
        <f>IF(D16="In-Kind",G16,"")</f>
        <v/>
      </c>
      <c r="K16" s="23"/>
    </row>
    <row r="17" spans="1:11" s="4" customFormat="1" ht="18.75" x14ac:dyDescent="0.25">
      <c r="A17" s="63"/>
      <c r="B17" s="3" t="e">
        <f>H17/H43</f>
        <v>#VALUE!</v>
      </c>
      <c r="C17" s="6"/>
      <c r="D17" s="1"/>
      <c r="E17" s="7"/>
      <c r="F17" s="27"/>
      <c r="G17" s="17">
        <f t="shared" ref="G17:G19" si="8">E17*F17</f>
        <v>0</v>
      </c>
      <c r="H17" s="2" t="str">
        <f t="shared" ref="H17:H19" si="9">IF(D17="WDTF Grant",G17,"")</f>
        <v/>
      </c>
      <c r="I17" s="2" t="str">
        <f t="shared" ref="I17:I19" si="10">IF(D17="CASH",G17,"")</f>
        <v/>
      </c>
      <c r="J17" s="30" t="str">
        <f t="shared" ref="J17:J19" si="11">IF(D17="In-Kind",G17,"")</f>
        <v/>
      </c>
      <c r="K17" s="23"/>
    </row>
    <row r="18" spans="1:11" s="4" customFormat="1" ht="18.75" x14ac:dyDescent="0.25">
      <c r="A18" s="64"/>
      <c r="B18" s="3" t="e">
        <f>H18/H43</f>
        <v>#VALUE!</v>
      </c>
      <c r="C18" s="6"/>
      <c r="D18" s="1"/>
      <c r="E18" s="7"/>
      <c r="F18" s="27"/>
      <c r="G18" s="17">
        <f t="shared" si="8"/>
        <v>0</v>
      </c>
      <c r="H18" s="21" t="str">
        <f t="shared" si="9"/>
        <v/>
      </c>
      <c r="I18" s="2" t="str">
        <f t="shared" si="10"/>
        <v/>
      </c>
      <c r="J18" s="30" t="str">
        <f t="shared" si="11"/>
        <v/>
      </c>
      <c r="K18" s="23"/>
    </row>
    <row r="19" spans="1:11" s="4" customFormat="1" ht="18.75" x14ac:dyDescent="0.25">
      <c r="A19" s="63"/>
      <c r="B19" s="3" t="e">
        <f>H19/H43</f>
        <v>#VALUE!</v>
      </c>
      <c r="C19" s="6"/>
      <c r="D19" s="1"/>
      <c r="E19" s="7"/>
      <c r="F19" s="27"/>
      <c r="G19" s="17">
        <f t="shared" si="8"/>
        <v>0</v>
      </c>
      <c r="H19" s="2" t="str">
        <f t="shared" si="9"/>
        <v/>
      </c>
      <c r="I19" s="2" t="str">
        <f t="shared" si="10"/>
        <v/>
      </c>
      <c r="J19" s="30" t="str">
        <f t="shared" si="11"/>
        <v/>
      </c>
      <c r="K19" s="23"/>
    </row>
    <row r="20" spans="1:11" s="4" customFormat="1" ht="18.75" x14ac:dyDescent="0.25">
      <c r="A20" s="51" t="s">
        <v>15</v>
      </c>
      <c r="B20" s="46" t="e">
        <f>H20/H43</f>
        <v>#DIV/0!</v>
      </c>
      <c r="C20" s="80"/>
      <c r="D20" s="80"/>
      <c r="E20" s="80"/>
      <c r="F20" s="81"/>
      <c r="G20" s="50">
        <f>SUM(G21:G24)</f>
        <v>0</v>
      </c>
      <c r="H20" s="48">
        <f>SUM(H21:H24)</f>
        <v>0</v>
      </c>
      <c r="I20" s="48">
        <f>SUM(I21:I24)</f>
        <v>0</v>
      </c>
      <c r="J20" s="49">
        <f>SUM(J21:J24)</f>
        <v>0</v>
      </c>
      <c r="K20" s="22"/>
    </row>
    <row r="21" spans="1:11" s="4" customFormat="1" ht="18.75" x14ac:dyDescent="0.3">
      <c r="A21" s="63"/>
      <c r="B21" s="3" t="e">
        <f>H21/H43</f>
        <v>#VALUE!</v>
      </c>
      <c r="C21" s="34"/>
      <c r="D21" s="1"/>
      <c r="E21" s="7"/>
      <c r="F21" s="29"/>
      <c r="G21" s="17">
        <f>E21*F21</f>
        <v>0</v>
      </c>
      <c r="H21" s="2" t="str">
        <f>IF(D21="WDTF Grant",G21,"")</f>
        <v/>
      </c>
      <c r="I21" s="8" t="str">
        <f>IF(D21="CASH",G21,"")</f>
        <v/>
      </c>
      <c r="J21" s="30" t="str">
        <f>IF(D21="In-Kind",G21,"")</f>
        <v/>
      </c>
      <c r="K21" s="24"/>
    </row>
    <row r="22" spans="1:11" s="4" customFormat="1" ht="18.75" x14ac:dyDescent="0.3">
      <c r="A22" s="63"/>
      <c r="B22" s="3" t="e">
        <f>H22/H43</f>
        <v>#VALUE!</v>
      </c>
      <c r="C22" s="6"/>
      <c r="D22" s="1"/>
      <c r="E22" s="7"/>
      <c r="F22" s="29"/>
      <c r="G22" s="17">
        <f t="shared" ref="G22:G24" si="12">E22*F22</f>
        <v>0</v>
      </c>
      <c r="H22" s="2" t="str">
        <f t="shared" ref="H22:H24" si="13">IF(D22="WDTF Grant",G22,"")</f>
        <v/>
      </c>
      <c r="I22" s="8" t="str">
        <f t="shared" ref="I22:I24" si="14">IF(D22="CASH",G22,"")</f>
        <v/>
      </c>
      <c r="J22" s="30" t="str">
        <f t="shared" ref="J22:J24" si="15">IF(D22="In-Kind",G22,"")</f>
        <v/>
      </c>
      <c r="K22" s="24"/>
    </row>
    <row r="23" spans="1:11" s="4" customFormat="1" ht="18.75" x14ac:dyDescent="0.3">
      <c r="A23" s="64"/>
      <c r="B23" s="3" t="e">
        <f>H23/H43</f>
        <v>#VALUE!</v>
      </c>
      <c r="C23" s="6"/>
      <c r="D23" s="1"/>
      <c r="E23" s="7"/>
      <c r="F23" s="29"/>
      <c r="G23" s="17">
        <f t="shared" si="12"/>
        <v>0</v>
      </c>
      <c r="H23" s="2" t="str">
        <f t="shared" si="13"/>
        <v/>
      </c>
      <c r="I23" s="8" t="str">
        <f t="shared" si="14"/>
        <v/>
      </c>
      <c r="J23" s="30" t="str">
        <f t="shared" si="15"/>
        <v/>
      </c>
      <c r="K23" s="24"/>
    </row>
    <row r="24" spans="1:11" s="4" customFormat="1" ht="18.75" x14ac:dyDescent="0.25">
      <c r="A24" s="64"/>
      <c r="B24" s="3" t="e">
        <f>H24/H43</f>
        <v>#VALUE!</v>
      </c>
      <c r="C24" s="6"/>
      <c r="D24" s="1"/>
      <c r="E24" s="7"/>
      <c r="F24" s="29"/>
      <c r="G24" s="17">
        <f t="shared" si="12"/>
        <v>0</v>
      </c>
      <c r="H24" s="2" t="str">
        <f t="shared" si="13"/>
        <v/>
      </c>
      <c r="I24" s="2" t="str">
        <f t="shared" si="14"/>
        <v/>
      </c>
      <c r="J24" s="30" t="str">
        <f t="shared" si="15"/>
        <v/>
      </c>
      <c r="K24" s="23"/>
    </row>
    <row r="25" spans="1:11" s="4" customFormat="1" ht="18.75" x14ac:dyDescent="0.25">
      <c r="A25" s="51" t="s">
        <v>16</v>
      </c>
      <c r="B25" s="46" t="e">
        <f>H25/H43</f>
        <v>#DIV/0!</v>
      </c>
      <c r="C25" s="80"/>
      <c r="D25" s="80"/>
      <c r="E25" s="80"/>
      <c r="F25" s="81"/>
      <c r="G25" s="50">
        <f t="shared" ref="G25:H25" si="16">SUM(G26:G29)</f>
        <v>0</v>
      </c>
      <c r="H25" s="48">
        <f t="shared" si="16"/>
        <v>0</v>
      </c>
      <c r="I25" s="48">
        <f>SUM(I26:I29)</f>
        <v>0</v>
      </c>
      <c r="J25" s="49">
        <f>SUM(J26:J29)</f>
        <v>0</v>
      </c>
      <c r="K25" s="22"/>
    </row>
    <row r="26" spans="1:11" s="4" customFormat="1" ht="18.75" x14ac:dyDescent="0.25">
      <c r="A26" s="63"/>
      <c r="B26" s="3" t="e">
        <f>H26/H43</f>
        <v>#VALUE!</v>
      </c>
      <c r="C26" s="6"/>
      <c r="D26" s="1"/>
      <c r="E26" s="7"/>
      <c r="F26" s="27"/>
      <c r="G26" s="17">
        <f>E26*F26</f>
        <v>0</v>
      </c>
      <c r="H26" s="2" t="str">
        <f>IF(D26="WDTF Grant",G26,"")</f>
        <v/>
      </c>
      <c r="I26" s="2" t="str">
        <f>IF(D26="CASH",G26,"")</f>
        <v/>
      </c>
      <c r="J26" s="30" t="str">
        <f>IF(D26="In-Kind",G26,"")</f>
        <v/>
      </c>
      <c r="K26" s="23"/>
    </row>
    <row r="27" spans="1:11" s="4" customFormat="1" ht="18.75" x14ac:dyDescent="0.25">
      <c r="A27" s="63"/>
      <c r="B27" s="3" t="e">
        <f>H27/H43</f>
        <v>#VALUE!</v>
      </c>
      <c r="C27" s="6"/>
      <c r="D27" s="1"/>
      <c r="E27" s="7"/>
      <c r="F27" s="27"/>
      <c r="G27" s="17">
        <f t="shared" ref="G27:G29" si="17">E27*F27</f>
        <v>0</v>
      </c>
      <c r="H27" s="2" t="str">
        <f t="shared" ref="H27:H29" si="18">IF(D27="WDTF Grant",G27,"")</f>
        <v/>
      </c>
      <c r="I27" s="2" t="str">
        <f t="shared" ref="I27:I29" si="19">IF(D27="CASH",G27,"")</f>
        <v/>
      </c>
      <c r="J27" s="30" t="str">
        <f t="shared" ref="J27:J29" si="20">IF(D27="In-Kind",G27,"")</f>
        <v/>
      </c>
      <c r="K27" s="23"/>
    </row>
    <row r="28" spans="1:11" s="4" customFormat="1" ht="18.75" x14ac:dyDescent="0.3">
      <c r="A28" s="65"/>
      <c r="B28" s="3" t="e">
        <f>H28/H43</f>
        <v>#VALUE!</v>
      </c>
      <c r="C28" s="6"/>
      <c r="D28" s="1"/>
      <c r="E28" s="7"/>
      <c r="F28" s="27"/>
      <c r="G28" s="17">
        <f t="shared" si="17"/>
        <v>0</v>
      </c>
      <c r="H28" s="2" t="str">
        <f t="shared" si="18"/>
        <v/>
      </c>
      <c r="I28" s="2" t="str">
        <f t="shared" si="19"/>
        <v/>
      </c>
      <c r="J28" s="30" t="str">
        <f t="shared" si="20"/>
        <v/>
      </c>
      <c r="K28" s="23"/>
    </row>
    <row r="29" spans="1:11" s="4" customFormat="1" ht="18.75" x14ac:dyDescent="0.3">
      <c r="A29" s="65"/>
      <c r="B29" s="3" t="e">
        <f>H29/H43</f>
        <v>#VALUE!</v>
      </c>
      <c r="C29" s="6"/>
      <c r="D29" s="1"/>
      <c r="E29" s="7"/>
      <c r="F29" s="27"/>
      <c r="G29" s="17">
        <f t="shared" si="17"/>
        <v>0</v>
      </c>
      <c r="H29" s="2" t="str">
        <f t="shared" si="18"/>
        <v/>
      </c>
      <c r="I29" s="2" t="str">
        <f t="shared" si="19"/>
        <v/>
      </c>
      <c r="J29" s="30" t="str">
        <f t="shared" si="20"/>
        <v/>
      </c>
      <c r="K29" s="23"/>
    </row>
    <row r="30" spans="1:11" s="4" customFormat="1" ht="18.75" x14ac:dyDescent="0.25">
      <c r="A30" s="51" t="s">
        <v>17</v>
      </c>
      <c r="B30" s="46" t="e">
        <f>H30/H43</f>
        <v>#DIV/0!</v>
      </c>
      <c r="C30" s="53"/>
      <c r="D30" s="53"/>
      <c r="E30" s="53"/>
      <c r="F30" s="54"/>
      <c r="G30" s="50">
        <f>SUM(G31:G33)</f>
        <v>0</v>
      </c>
      <c r="H30" s="48">
        <f>SUM(H31:H33)</f>
        <v>0</v>
      </c>
      <c r="I30" s="48">
        <f>SUM(I31:I33)</f>
        <v>0</v>
      </c>
      <c r="J30" s="49">
        <f>SUM(J31:J33)</f>
        <v>0</v>
      </c>
      <c r="K30" s="22"/>
    </row>
    <row r="31" spans="1:11" s="4" customFormat="1" ht="18.75" x14ac:dyDescent="0.25">
      <c r="A31" s="63"/>
      <c r="B31" s="3" t="e">
        <f>H31/H43</f>
        <v>#VALUE!</v>
      </c>
      <c r="C31" s="6"/>
      <c r="D31" s="1"/>
      <c r="E31" s="7"/>
      <c r="F31" s="27"/>
      <c r="G31" s="17">
        <f>E31*F31</f>
        <v>0</v>
      </c>
      <c r="H31" s="2" t="str">
        <f>IF(D31="WDTF Grant",G31,"")</f>
        <v/>
      </c>
      <c r="I31" s="2" t="str">
        <f>IF(D31="CASH",G31,"")</f>
        <v/>
      </c>
      <c r="J31" s="30" t="str">
        <f>IF(D31="In-Kind",G31,"")</f>
        <v/>
      </c>
      <c r="K31" s="23"/>
    </row>
    <row r="32" spans="1:11" s="4" customFormat="1" ht="19.5" customHeight="1" x14ac:dyDescent="0.25">
      <c r="A32" s="63"/>
      <c r="B32" s="3" t="e">
        <f>H32/H43</f>
        <v>#VALUE!</v>
      </c>
      <c r="C32" s="6"/>
      <c r="D32" s="1"/>
      <c r="E32" s="7"/>
      <c r="F32" s="27"/>
      <c r="G32" s="17">
        <f t="shared" ref="G32:G34" si="21">E32*F32</f>
        <v>0</v>
      </c>
      <c r="H32" s="2" t="str">
        <f t="shared" ref="H32:H34" si="22">IF(D32="WDTF Grant",G32,"")</f>
        <v/>
      </c>
      <c r="I32" s="2" t="str">
        <f t="shared" ref="I32:I34" si="23">IF(D32="CASH",G32,"")</f>
        <v/>
      </c>
      <c r="J32" s="30" t="str">
        <f t="shared" ref="J32:J34" si="24">IF(D32="In-Kind",G32,"")</f>
        <v/>
      </c>
      <c r="K32" s="23"/>
    </row>
    <row r="33" spans="1:11" s="4" customFormat="1" ht="18.75" x14ac:dyDescent="0.3">
      <c r="A33" s="66"/>
      <c r="B33" s="3" t="e">
        <f>H33/H43</f>
        <v>#VALUE!</v>
      </c>
      <c r="C33" s="6"/>
      <c r="D33" s="1"/>
      <c r="E33" s="7"/>
      <c r="F33" s="27"/>
      <c r="G33" s="17">
        <f t="shared" si="21"/>
        <v>0</v>
      </c>
      <c r="H33" s="2" t="str">
        <f t="shared" si="22"/>
        <v/>
      </c>
      <c r="I33" s="2" t="str">
        <f t="shared" si="23"/>
        <v/>
      </c>
      <c r="J33" s="30" t="str">
        <f t="shared" si="24"/>
        <v/>
      </c>
      <c r="K33" s="23"/>
    </row>
    <row r="34" spans="1:11" s="4" customFormat="1" ht="18.75" x14ac:dyDescent="0.3">
      <c r="A34" s="66"/>
      <c r="B34" s="3" t="e">
        <f>H34/H43</f>
        <v>#VALUE!</v>
      </c>
      <c r="C34" s="6"/>
      <c r="D34" s="1"/>
      <c r="E34" s="32"/>
      <c r="F34" s="27"/>
      <c r="G34" s="17">
        <f t="shared" si="21"/>
        <v>0</v>
      </c>
      <c r="H34" s="2" t="str">
        <f t="shared" si="22"/>
        <v/>
      </c>
      <c r="I34" s="2" t="str">
        <f t="shared" si="23"/>
        <v/>
      </c>
      <c r="J34" s="30" t="str">
        <f t="shared" si="24"/>
        <v/>
      </c>
      <c r="K34" s="23"/>
    </row>
    <row r="35" spans="1:11" s="4" customFormat="1" ht="19.5" thickBot="1" x14ac:dyDescent="0.35">
      <c r="A35" s="55" t="s">
        <v>18</v>
      </c>
      <c r="B35" s="46"/>
      <c r="C35" s="93"/>
      <c r="D35" s="94"/>
      <c r="E35" s="94"/>
      <c r="F35" s="95"/>
      <c r="G35" s="50">
        <f>G36</f>
        <v>0</v>
      </c>
      <c r="H35" s="48"/>
      <c r="I35" s="48">
        <f>I36</f>
        <v>0</v>
      </c>
      <c r="J35" s="49">
        <f>J36</f>
        <v>0</v>
      </c>
      <c r="K35" s="22"/>
    </row>
    <row r="36" spans="1:11" s="4" customFormat="1" ht="62.25" customHeight="1" thickTop="1" thickBot="1" x14ac:dyDescent="0.3">
      <c r="A36" s="63"/>
      <c r="B36" s="20"/>
      <c r="C36" s="18" t="s">
        <v>19</v>
      </c>
      <c r="D36" s="35"/>
      <c r="E36" s="33">
        <f>H42*10%</f>
        <v>0</v>
      </c>
      <c r="F36" s="31" t="s">
        <v>30</v>
      </c>
      <c r="G36" s="17">
        <f>H36+I36+J36</f>
        <v>0</v>
      </c>
      <c r="H36" s="2">
        <f>IF(F36="Y",E36,0)</f>
        <v>0</v>
      </c>
      <c r="I36" s="2"/>
      <c r="J36" s="30"/>
      <c r="K36" s="23"/>
    </row>
    <row r="37" spans="1:11" ht="19.5" customHeight="1" thickTop="1" x14ac:dyDescent="0.25">
      <c r="A37" s="67" t="s">
        <v>20</v>
      </c>
      <c r="B37" s="46" t="e">
        <f>H37/H43</f>
        <v>#DIV/0!</v>
      </c>
      <c r="C37" s="96"/>
      <c r="D37" s="97"/>
      <c r="E37" s="97"/>
      <c r="F37" s="98"/>
      <c r="G37" s="50">
        <f>SUM(G38:G40)</f>
        <v>0</v>
      </c>
      <c r="H37" s="48">
        <f>SUM(H38:H40)</f>
        <v>0</v>
      </c>
      <c r="I37" s="48">
        <f>SUM(I38:I41)</f>
        <v>0</v>
      </c>
      <c r="J37" s="49">
        <f>SUM(J38:J40)</f>
        <v>0</v>
      </c>
      <c r="K37" s="22"/>
    </row>
    <row r="38" spans="1:11" ht="18.75" x14ac:dyDescent="0.25">
      <c r="A38" s="63"/>
      <c r="B38" s="3" t="e">
        <f>H38/H43</f>
        <v>#VALUE!</v>
      </c>
      <c r="C38" s="6"/>
      <c r="D38" s="1"/>
      <c r="E38" s="7"/>
      <c r="F38" s="27"/>
      <c r="G38" s="17">
        <f>E38*F38</f>
        <v>0</v>
      </c>
      <c r="H38" s="2" t="str">
        <f>IF(D38="WDTF Grant",G38,"")</f>
        <v/>
      </c>
      <c r="I38" s="2" t="str">
        <f>IF(D38="CASH",G38,"")</f>
        <v/>
      </c>
      <c r="J38" s="30" t="str">
        <f>IF(D38="In-Kind",G38,"")</f>
        <v/>
      </c>
      <c r="K38" s="23"/>
    </row>
    <row r="39" spans="1:11" ht="18.75" x14ac:dyDescent="0.25">
      <c r="A39" s="63"/>
      <c r="B39" s="3" t="e">
        <f>H39/H43</f>
        <v>#VALUE!</v>
      </c>
      <c r="C39" s="6"/>
      <c r="D39" s="1"/>
      <c r="E39" s="7"/>
      <c r="F39" s="27"/>
      <c r="G39" s="17">
        <f t="shared" ref="G39:G41" si="25">E39*F39</f>
        <v>0</v>
      </c>
      <c r="H39" s="2" t="str">
        <f t="shared" ref="H39:H41" si="26">IF(D39="WDTF Grant",G39,"")</f>
        <v/>
      </c>
      <c r="I39" s="2" t="str">
        <f t="shared" ref="I39:I41" si="27">IF(D39="CASH",G39,"")</f>
        <v/>
      </c>
      <c r="J39" s="30" t="str">
        <f t="shared" ref="J39:J41" si="28">IF(D39="In-Kind",G39,"")</f>
        <v/>
      </c>
      <c r="K39" s="25"/>
    </row>
    <row r="40" spans="1:11" ht="18.75" x14ac:dyDescent="0.3">
      <c r="A40" s="66"/>
      <c r="B40" s="3" t="e">
        <f>H40/H43</f>
        <v>#VALUE!</v>
      </c>
      <c r="C40" s="6"/>
      <c r="D40" s="1"/>
      <c r="E40" s="7"/>
      <c r="F40" s="27"/>
      <c r="G40" s="17">
        <f t="shared" si="25"/>
        <v>0</v>
      </c>
      <c r="H40" s="2" t="str">
        <f t="shared" si="26"/>
        <v/>
      </c>
      <c r="I40" s="2" t="str">
        <f t="shared" si="27"/>
        <v/>
      </c>
      <c r="J40" s="30" t="str">
        <f t="shared" si="28"/>
        <v/>
      </c>
      <c r="K40" s="25"/>
    </row>
    <row r="41" spans="1:11" ht="19.5" thickBot="1" x14ac:dyDescent="0.35">
      <c r="A41" s="66"/>
      <c r="B41" s="3" t="e">
        <f>H41/H43</f>
        <v>#VALUE!</v>
      </c>
      <c r="C41" s="6"/>
      <c r="D41" s="1"/>
      <c r="E41" s="7"/>
      <c r="F41" s="27"/>
      <c r="G41" s="17">
        <f t="shared" si="25"/>
        <v>0</v>
      </c>
      <c r="H41" s="2" t="str">
        <f t="shared" si="26"/>
        <v/>
      </c>
      <c r="I41" s="2" t="str">
        <f t="shared" si="27"/>
        <v/>
      </c>
      <c r="J41" s="30" t="str">
        <f t="shared" si="28"/>
        <v/>
      </c>
      <c r="K41" s="26"/>
    </row>
    <row r="42" spans="1:11" ht="71.25" customHeight="1" thickBot="1" x14ac:dyDescent="0.3">
      <c r="A42" s="89" t="s">
        <v>21</v>
      </c>
      <c r="B42" s="89"/>
      <c r="C42" s="89"/>
      <c r="D42" s="89"/>
      <c r="E42" s="89"/>
      <c r="F42" s="90"/>
      <c r="G42" s="56">
        <f>G5+G10+G20+G25+G30+G37</f>
        <v>0</v>
      </c>
      <c r="H42" s="48">
        <f>H5+H10+H20+H25+H30+H35+H37</f>
        <v>0</v>
      </c>
      <c r="I42" s="48">
        <f t="shared" ref="I42:J42" si="29">I5+I10+I20+I25+I30+I35+I37</f>
        <v>0</v>
      </c>
      <c r="J42" s="77">
        <f t="shared" si="29"/>
        <v>0</v>
      </c>
      <c r="K42" s="79" t="s">
        <v>22</v>
      </c>
    </row>
    <row r="43" spans="1:11" ht="19.5" thickBot="1" x14ac:dyDescent="0.35">
      <c r="A43" s="85" t="s">
        <v>23</v>
      </c>
      <c r="B43" s="85"/>
      <c r="C43" s="85"/>
      <c r="D43" s="85"/>
      <c r="E43" s="85"/>
      <c r="F43" s="86"/>
      <c r="G43" s="57">
        <f>G5+G10+G20+G25+G30+G35+G37</f>
        <v>0</v>
      </c>
      <c r="H43" s="58">
        <f>H42+H36</f>
        <v>0</v>
      </c>
      <c r="I43" s="58">
        <f>I5+I10+I15+I20+I25+I30+I35+I37</f>
        <v>0</v>
      </c>
      <c r="J43" s="59">
        <f>J5+J10+J15+J20+J25+J30+J35+J37</f>
        <v>0</v>
      </c>
      <c r="K43" s="78" t="s">
        <v>24</v>
      </c>
    </row>
    <row r="44" spans="1:11" ht="19.5" thickTop="1" x14ac:dyDescent="0.3">
      <c r="A44" s="87" t="s">
        <v>25</v>
      </c>
      <c r="B44" s="87"/>
      <c r="C44" s="87"/>
      <c r="D44" s="87"/>
      <c r="E44" s="87"/>
      <c r="F44" s="87"/>
      <c r="G44" s="88"/>
      <c r="H44" s="88"/>
      <c r="I44" s="60" t="e">
        <f>(I43/H43)</f>
        <v>#DIV/0!</v>
      </c>
      <c r="J44" s="60" t="e">
        <f>(J43/H43)</f>
        <v>#DIV/0!</v>
      </c>
      <c r="K44" s="61" t="e">
        <f>I44+J44</f>
        <v>#DIV/0!</v>
      </c>
    </row>
    <row r="56" spans="1:2" ht="15.75" hidden="1" x14ac:dyDescent="0.25">
      <c r="A56" s="16" t="s">
        <v>26</v>
      </c>
      <c r="B56" s="16"/>
    </row>
    <row r="57" spans="1:2" ht="15.75" hidden="1" x14ac:dyDescent="0.25">
      <c r="A57" s="16" t="s">
        <v>27</v>
      </c>
      <c r="B57" s="16"/>
    </row>
    <row r="58" spans="1:2" ht="15.75" hidden="1" x14ac:dyDescent="0.25">
      <c r="A58" s="16" t="s">
        <v>28</v>
      </c>
      <c r="B58" s="16"/>
    </row>
  </sheetData>
  <mergeCells count="16">
    <mergeCell ref="C10:F10"/>
    <mergeCell ref="A1:B1"/>
    <mergeCell ref="I3:K3"/>
    <mergeCell ref="A43:F43"/>
    <mergeCell ref="A44:H44"/>
    <mergeCell ref="A42:F42"/>
    <mergeCell ref="C15:F15"/>
    <mergeCell ref="C20:F20"/>
    <mergeCell ref="C25:F25"/>
    <mergeCell ref="C35:F35"/>
    <mergeCell ref="C37:F37"/>
    <mergeCell ref="D1:K1"/>
    <mergeCell ref="A2:K2"/>
    <mergeCell ref="A3:C3"/>
    <mergeCell ref="D3:F3"/>
    <mergeCell ref="C5:F5"/>
  </mergeCells>
  <conditionalFormatting sqref="C1">
    <cfRule type="containsText" dxfId="2" priority="1" operator="containsText" text=" ">
      <formula>NOT(ISERROR(SEARCH(" ",C1)))</formula>
    </cfRule>
    <cfRule type="cellIs" dxfId="1" priority="2" operator="equal">
      <formula>""""""</formula>
    </cfRule>
    <cfRule type="cellIs" dxfId="0" priority="3" operator="greaterThan">
      <formula>0</formula>
    </cfRule>
  </conditionalFormatting>
  <dataValidations count="1">
    <dataValidation type="list" allowBlank="1" showInputMessage="1" showErrorMessage="1" sqref="D6:D9 D11:D14 D16:D19 D21:D24 D26:D29 D31:D34 D38:D41" xr:uid="{9E67F58E-A28C-4511-8A2B-35A512F487AC}">
      <formula1>$A$56:$A$58</formula1>
    </dataValidation>
  </dataValidations>
  <pageMargins left="0.7" right="0.7" top="0.75" bottom="0.75" header="0.3" footer="0.3"/>
  <pageSetup scale="38" orientation="landscape" r:id="rId1"/>
  <ignoredErrors>
    <ignoredError sqref="H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69C0-0C17-417D-A8AF-9AC8F54EC935}">
  <dimension ref="A1:G42"/>
  <sheetViews>
    <sheetView topLeftCell="A6" workbookViewId="0">
      <selection sqref="A1:G1"/>
    </sheetView>
  </sheetViews>
  <sheetFormatPr defaultRowHeight="15" x14ac:dyDescent="0.25"/>
  <cols>
    <col min="1" max="2" width="24.5703125" customWidth="1"/>
    <col min="3" max="7" width="12.28515625" customWidth="1"/>
  </cols>
  <sheetData>
    <row r="1" spans="1:7" ht="57" customHeight="1" x14ac:dyDescent="0.25">
      <c r="A1" s="111" t="s">
        <v>39</v>
      </c>
      <c r="B1" s="111"/>
      <c r="C1" s="111"/>
      <c r="D1" s="111"/>
      <c r="E1" s="111"/>
      <c r="F1" s="111"/>
      <c r="G1" s="111"/>
    </row>
    <row r="2" spans="1:7" x14ac:dyDescent="0.25">
      <c r="A2" s="70" t="s">
        <v>33</v>
      </c>
      <c r="B2" s="73"/>
      <c r="C2" s="73" t="s">
        <v>34</v>
      </c>
      <c r="D2" s="73" t="s">
        <v>35</v>
      </c>
      <c r="E2" s="73" t="s">
        <v>36</v>
      </c>
      <c r="F2" s="73" t="s">
        <v>37</v>
      </c>
      <c r="G2" s="74" t="s">
        <v>23</v>
      </c>
    </row>
    <row r="3" spans="1:7" x14ac:dyDescent="0.25">
      <c r="A3" s="71">
        <f>'Budget Sheet'!A6</f>
        <v>0</v>
      </c>
      <c r="B3" s="68">
        <f>'Budget Sheet'!G6</f>
        <v>0</v>
      </c>
      <c r="C3" s="75"/>
      <c r="D3" s="75"/>
      <c r="E3" s="75"/>
      <c r="F3" s="75"/>
      <c r="G3" s="76" t="e">
        <f>C3:F3</f>
        <v>#VALUE!</v>
      </c>
    </row>
    <row r="4" spans="1:7" x14ac:dyDescent="0.25">
      <c r="A4" s="71">
        <f>'Budget Sheet'!A7</f>
        <v>0</v>
      </c>
      <c r="B4" s="68">
        <f>'Budget Sheet'!G7</f>
        <v>0</v>
      </c>
      <c r="C4" s="75"/>
      <c r="D4" s="75"/>
      <c r="E4" s="75"/>
      <c r="F4" s="75"/>
      <c r="G4" s="76" t="e">
        <f t="shared" ref="G4:G6" si="0">C4:F4</f>
        <v>#VALUE!</v>
      </c>
    </row>
    <row r="5" spans="1:7" x14ac:dyDescent="0.25">
      <c r="A5" s="71">
        <f>'Budget Sheet'!A8</f>
        <v>0</v>
      </c>
      <c r="B5" s="68">
        <f>'Budget Sheet'!G8</f>
        <v>0</v>
      </c>
      <c r="C5" s="75"/>
      <c r="D5" s="75"/>
      <c r="E5" s="75"/>
      <c r="F5" s="75"/>
      <c r="G5" s="76" t="e">
        <f t="shared" si="0"/>
        <v>#VALUE!</v>
      </c>
    </row>
    <row r="6" spans="1:7" x14ac:dyDescent="0.25">
      <c r="A6" s="71">
        <f>'Budget Sheet'!A9</f>
        <v>0</v>
      </c>
      <c r="B6" s="68">
        <f>'Budget Sheet'!G9</f>
        <v>0</v>
      </c>
      <c r="C6" s="75"/>
      <c r="D6" s="75"/>
      <c r="E6" s="75"/>
      <c r="F6" s="75"/>
      <c r="G6" s="76" t="e">
        <f t="shared" si="0"/>
        <v>#VALUE!</v>
      </c>
    </row>
    <row r="7" spans="1:7" x14ac:dyDescent="0.25">
      <c r="A7" s="72" t="str">
        <f>'Budget Sheet'!A10</f>
        <v>Fringe Benefits</v>
      </c>
      <c r="B7" s="69"/>
      <c r="C7" s="73"/>
      <c r="D7" s="73"/>
      <c r="E7" s="73"/>
      <c r="F7" s="73"/>
      <c r="G7" s="74"/>
    </row>
    <row r="8" spans="1:7" x14ac:dyDescent="0.25">
      <c r="A8" s="71">
        <f>'Budget Sheet'!A11</f>
        <v>0</v>
      </c>
      <c r="B8" s="68">
        <f>'Budget Sheet'!G11</f>
        <v>0</v>
      </c>
      <c r="C8" s="75"/>
      <c r="D8" s="75"/>
      <c r="E8" s="75"/>
      <c r="F8" s="75"/>
      <c r="G8" s="76" t="e">
        <f>C8:F8</f>
        <v>#VALUE!</v>
      </c>
    </row>
    <row r="9" spans="1:7" x14ac:dyDescent="0.25">
      <c r="A9" s="71">
        <f>'Budget Sheet'!A12</f>
        <v>0</v>
      </c>
      <c r="B9" s="68">
        <f>'Budget Sheet'!G12</f>
        <v>0</v>
      </c>
      <c r="C9" s="75"/>
      <c r="D9" s="75"/>
      <c r="E9" s="75"/>
      <c r="F9" s="75"/>
      <c r="G9" s="76" t="e">
        <f t="shared" ref="G9:G11" si="1">C9:F9</f>
        <v>#VALUE!</v>
      </c>
    </row>
    <row r="10" spans="1:7" x14ac:dyDescent="0.25">
      <c r="A10" s="71">
        <f>'Budget Sheet'!A13</f>
        <v>0</v>
      </c>
      <c r="B10" s="68">
        <f>'Budget Sheet'!G13</f>
        <v>0</v>
      </c>
      <c r="C10" s="75"/>
      <c r="D10" s="75"/>
      <c r="E10" s="75"/>
      <c r="F10" s="75"/>
      <c r="G10" s="76" t="e">
        <f t="shared" si="1"/>
        <v>#VALUE!</v>
      </c>
    </row>
    <row r="11" spans="1:7" x14ac:dyDescent="0.25">
      <c r="A11" s="71">
        <f>'Budget Sheet'!A14</f>
        <v>0</v>
      </c>
      <c r="B11" s="68">
        <f>'Budget Sheet'!G14</f>
        <v>0</v>
      </c>
      <c r="C11" s="75"/>
      <c r="D11" s="75"/>
      <c r="E11" s="75"/>
      <c r="F11" s="75"/>
      <c r="G11" s="76" t="e">
        <f t="shared" si="1"/>
        <v>#VALUE!</v>
      </c>
    </row>
    <row r="12" spans="1:7" x14ac:dyDescent="0.25">
      <c r="A12" s="72" t="str">
        <f>'Budget Sheet'!A15</f>
        <v>Travel</v>
      </c>
      <c r="B12" s="69"/>
      <c r="C12" s="73"/>
      <c r="D12" s="73"/>
      <c r="E12" s="73"/>
      <c r="F12" s="73"/>
      <c r="G12" s="74"/>
    </row>
    <row r="13" spans="1:7" x14ac:dyDescent="0.25">
      <c r="A13" s="71">
        <f>'Budget Sheet'!A16</f>
        <v>0</v>
      </c>
      <c r="B13" s="68">
        <f>'Budget Sheet'!G16</f>
        <v>0</v>
      </c>
      <c r="C13" s="75"/>
      <c r="D13" s="75"/>
      <c r="E13" s="75"/>
      <c r="F13" s="75"/>
      <c r="G13" s="76" t="e">
        <f>C13:F13</f>
        <v>#VALUE!</v>
      </c>
    </row>
    <row r="14" spans="1:7" x14ac:dyDescent="0.25">
      <c r="A14" s="71">
        <f>'Budget Sheet'!A17</f>
        <v>0</v>
      </c>
      <c r="B14" s="68">
        <f>'Budget Sheet'!G17</f>
        <v>0</v>
      </c>
      <c r="C14" s="75"/>
      <c r="D14" s="75"/>
      <c r="E14" s="75"/>
      <c r="F14" s="75"/>
      <c r="G14" s="76" t="e">
        <f t="shared" ref="G14:G38" si="2">C14:F14</f>
        <v>#VALUE!</v>
      </c>
    </row>
    <row r="15" spans="1:7" x14ac:dyDescent="0.25">
      <c r="A15" s="71">
        <f>'Budget Sheet'!A18</f>
        <v>0</v>
      </c>
      <c r="B15" s="68">
        <f>'Budget Sheet'!G18</f>
        <v>0</v>
      </c>
      <c r="C15" s="75"/>
      <c r="D15" s="75"/>
      <c r="E15" s="75"/>
      <c r="F15" s="75"/>
      <c r="G15" s="76" t="e">
        <f t="shared" si="2"/>
        <v>#VALUE!</v>
      </c>
    </row>
    <row r="16" spans="1:7" x14ac:dyDescent="0.25">
      <c r="A16" s="71">
        <f>'Budget Sheet'!A19</f>
        <v>0</v>
      </c>
      <c r="B16" s="68">
        <f>'Budget Sheet'!G19</f>
        <v>0</v>
      </c>
      <c r="C16" s="75"/>
      <c r="D16" s="75"/>
      <c r="E16" s="75"/>
      <c r="F16" s="75"/>
      <c r="G16" s="76" t="e">
        <f t="shared" si="2"/>
        <v>#VALUE!</v>
      </c>
    </row>
    <row r="17" spans="1:7" x14ac:dyDescent="0.25">
      <c r="A17" s="72" t="str">
        <f>'Budget Sheet'!A20</f>
        <v>Equipment</v>
      </c>
      <c r="B17" s="69"/>
      <c r="C17" s="73"/>
      <c r="D17" s="73"/>
      <c r="E17" s="73"/>
      <c r="F17" s="73"/>
      <c r="G17" s="74"/>
    </row>
    <row r="18" spans="1:7" x14ac:dyDescent="0.25">
      <c r="A18" s="71">
        <f>'Budget Sheet'!A21</f>
        <v>0</v>
      </c>
      <c r="B18" s="68">
        <f>'Budget Sheet'!G21</f>
        <v>0</v>
      </c>
      <c r="C18" s="75"/>
      <c r="D18" s="75"/>
      <c r="E18" s="75"/>
      <c r="F18" s="75"/>
      <c r="G18" s="76" t="e">
        <f t="shared" si="2"/>
        <v>#VALUE!</v>
      </c>
    </row>
    <row r="19" spans="1:7" x14ac:dyDescent="0.25">
      <c r="A19" s="71">
        <f>'Budget Sheet'!A22</f>
        <v>0</v>
      </c>
      <c r="B19" s="68">
        <f>'Budget Sheet'!G22</f>
        <v>0</v>
      </c>
      <c r="C19" s="75"/>
      <c r="D19" s="75"/>
      <c r="E19" s="75"/>
      <c r="F19" s="75"/>
      <c r="G19" s="76" t="e">
        <f t="shared" si="2"/>
        <v>#VALUE!</v>
      </c>
    </row>
    <row r="20" spans="1:7" x14ac:dyDescent="0.25">
      <c r="A20" s="71">
        <f>'Budget Sheet'!A23</f>
        <v>0</v>
      </c>
      <c r="B20" s="68">
        <f>'Budget Sheet'!G23</f>
        <v>0</v>
      </c>
      <c r="C20" s="75"/>
      <c r="D20" s="75"/>
      <c r="E20" s="75"/>
      <c r="F20" s="75"/>
      <c r="G20" s="76" t="e">
        <f t="shared" si="2"/>
        <v>#VALUE!</v>
      </c>
    </row>
    <row r="21" spans="1:7" x14ac:dyDescent="0.25">
      <c r="A21" s="71">
        <f>'Budget Sheet'!A24</f>
        <v>0</v>
      </c>
      <c r="B21" s="68">
        <f>'Budget Sheet'!G24</f>
        <v>0</v>
      </c>
      <c r="C21" s="75"/>
      <c r="D21" s="75"/>
      <c r="E21" s="75"/>
      <c r="F21" s="75"/>
      <c r="G21" s="76" t="e">
        <f t="shared" si="2"/>
        <v>#VALUE!</v>
      </c>
    </row>
    <row r="22" spans="1:7" x14ac:dyDescent="0.25">
      <c r="A22" s="72" t="str">
        <f>'Budget Sheet'!A25</f>
        <v>Training Materials</v>
      </c>
      <c r="B22" s="69"/>
      <c r="C22" s="73"/>
      <c r="D22" s="73"/>
      <c r="E22" s="73"/>
      <c r="F22" s="73"/>
      <c r="G22" s="74"/>
    </row>
    <row r="23" spans="1:7" x14ac:dyDescent="0.25">
      <c r="A23" s="71">
        <f>'Budget Sheet'!A26</f>
        <v>0</v>
      </c>
      <c r="B23" s="68">
        <f>'Budget Sheet'!G26</f>
        <v>0</v>
      </c>
      <c r="C23" s="75"/>
      <c r="D23" s="75"/>
      <c r="E23" s="75"/>
      <c r="F23" s="75"/>
      <c r="G23" s="76" t="e">
        <f t="shared" si="2"/>
        <v>#VALUE!</v>
      </c>
    </row>
    <row r="24" spans="1:7" x14ac:dyDescent="0.25">
      <c r="A24" s="71">
        <f>'Budget Sheet'!A27</f>
        <v>0</v>
      </c>
      <c r="B24" s="68">
        <f>'Budget Sheet'!G27</f>
        <v>0</v>
      </c>
      <c r="C24" s="75"/>
      <c r="D24" s="75"/>
      <c r="E24" s="75"/>
      <c r="F24" s="75"/>
      <c r="G24" s="76" t="e">
        <f t="shared" si="2"/>
        <v>#VALUE!</v>
      </c>
    </row>
    <row r="25" spans="1:7" x14ac:dyDescent="0.25">
      <c r="A25" s="71">
        <f>'Budget Sheet'!A28</f>
        <v>0</v>
      </c>
      <c r="B25" s="68">
        <f>'Budget Sheet'!G28</f>
        <v>0</v>
      </c>
      <c r="C25" s="75"/>
      <c r="D25" s="75"/>
      <c r="E25" s="75"/>
      <c r="F25" s="75"/>
      <c r="G25" s="76" t="e">
        <f t="shared" si="2"/>
        <v>#VALUE!</v>
      </c>
    </row>
    <row r="26" spans="1:7" x14ac:dyDescent="0.25">
      <c r="A26" s="71">
        <f>'Budget Sheet'!A29</f>
        <v>0</v>
      </c>
      <c r="B26" s="68">
        <f>'Budget Sheet'!G29</f>
        <v>0</v>
      </c>
      <c r="C26" s="75"/>
      <c r="D26" s="75"/>
      <c r="E26" s="75"/>
      <c r="F26" s="75"/>
      <c r="G26" s="76" t="e">
        <f t="shared" si="2"/>
        <v>#VALUE!</v>
      </c>
    </row>
    <row r="27" spans="1:7" x14ac:dyDescent="0.25">
      <c r="A27" s="72" t="str">
        <f>'Budget Sheet'!A30</f>
        <v>Contracted Services</v>
      </c>
      <c r="B27" s="69"/>
      <c r="C27" s="73"/>
      <c r="D27" s="73"/>
      <c r="E27" s="73"/>
      <c r="F27" s="73"/>
      <c r="G27" s="74"/>
    </row>
    <row r="28" spans="1:7" x14ac:dyDescent="0.25">
      <c r="A28" s="71">
        <f>'Budget Sheet'!A31</f>
        <v>0</v>
      </c>
      <c r="B28" s="68">
        <f>'Budget Sheet'!G31</f>
        <v>0</v>
      </c>
      <c r="C28" s="75"/>
      <c r="D28" s="75"/>
      <c r="E28" s="75"/>
      <c r="F28" s="75"/>
      <c r="G28" s="76" t="e">
        <f t="shared" si="2"/>
        <v>#VALUE!</v>
      </c>
    </row>
    <row r="29" spans="1:7" x14ac:dyDescent="0.25">
      <c r="A29" s="71">
        <f>'Budget Sheet'!A32</f>
        <v>0</v>
      </c>
      <c r="B29" s="68">
        <f>'Budget Sheet'!G32</f>
        <v>0</v>
      </c>
      <c r="C29" s="75"/>
      <c r="D29" s="75"/>
      <c r="E29" s="75"/>
      <c r="F29" s="75"/>
      <c r="G29" s="76" t="e">
        <f t="shared" si="2"/>
        <v>#VALUE!</v>
      </c>
    </row>
    <row r="30" spans="1:7" x14ac:dyDescent="0.25">
      <c r="A30" s="71">
        <f>'Budget Sheet'!A33</f>
        <v>0</v>
      </c>
      <c r="B30" s="68">
        <f>'Budget Sheet'!G33</f>
        <v>0</v>
      </c>
      <c r="C30" s="75"/>
      <c r="D30" s="75"/>
      <c r="E30" s="75"/>
      <c r="F30" s="75"/>
      <c r="G30" s="76" t="e">
        <f t="shared" si="2"/>
        <v>#VALUE!</v>
      </c>
    </row>
    <row r="31" spans="1:7" x14ac:dyDescent="0.25">
      <c r="A31" s="71">
        <f>'Budget Sheet'!A34</f>
        <v>0</v>
      </c>
      <c r="B31" s="68">
        <f>'Budget Sheet'!G34</f>
        <v>0</v>
      </c>
      <c r="C31" s="75"/>
      <c r="D31" s="75"/>
      <c r="E31" s="75"/>
      <c r="F31" s="75"/>
      <c r="G31" s="76" t="e">
        <f t="shared" si="2"/>
        <v>#VALUE!</v>
      </c>
    </row>
    <row r="32" spans="1:7" x14ac:dyDescent="0.25">
      <c r="A32" s="72" t="str">
        <f>'Budget Sheet'!A35</f>
        <v xml:space="preserve">Administrative Costs </v>
      </c>
      <c r="B32" s="69"/>
      <c r="C32" s="73"/>
      <c r="D32" s="73"/>
      <c r="E32" s="73"/>
      <c r="F32" s="73"/>
      <c r="G32" s="74"/>
    </row>
    <row r="33" spans="1:7" x14ac:dyDescent="0.25">
      <c r="A33" s="71">
        <f>'Budget Sheet'!A36</f>
        <v>0</v>
      </c>
      <c r="B33" s="68">
        <f>'Budget Sheet'!G36</f>
        <v>0</v>
      </c>
      <c r="C33" s="75"/>
      <c r="D33" s="75"/>
      <c r="E33" s="75"/>
      <c r="F33" s="75"/>
      <c r="G33" s="76" t="e">
        <f t="shared" si="2"/>
        <v>#VALUE!</v>
      </c>
    </row>
    <row r="34" spans="1:7" x14ac:dyDescent="0.25">
      <c r="A34" s="72" t="str">
        <f>'Budget Sheet'!A37</f>
        <v>Other</v>
      </c>
      <c r="B34" s="69"/>
      <c r="C34" s="73"/>
      <c r="D34" s="73"/>
      <c r="E34" s="73"/>
      <c r="F34" s="73"/>
      <c r="G34" s="74"/>
    </row>
    <row r="35" spans="1:7" x14ac:dyDescent="0.25">
      <c r="A35" s="71">
        <f>'Budget Sheet'!A38</f>
        <v>0</v>
      </c>
      <c r="B35" s="68">
        <f>'Budget Sheet'!G38</f>
        <v>0</v>
      </c>
      <c r="C35" s="75"/>
      <c r="D35" s="75"/>
      <c r="E35" s="75"/>
      <c r="F35" s="75"/>
      <c r="G35" s="76" t="e">
        <f t="shared" si="2"/>
        <v>#VALUE!</v>
      </c>
    </row>
    <row r="36" spans="1:7" x14ac:dyDescent="0.25">
      <c r="A36" s="71">
        <f>'Budget Sheet'!A39</f>
        <v>0</v>
      </c>
      <c r="B36" s="68">
        <f>'Budget Sheet'!G39</f>
        <v>0</v>
      </c>
      <c r="C36" s="75"/>
      <c r="D36" s="75"/>
      <c r="E36" s="75"/>
      <c r="F36" s="75"/>
      <c r="G36" s="76" t="e">
        <f t="shared" si="2"/>
        <v>#VALUE!</v>
      </c>
    </row>
    <row r="37" spans="1:7" x14ac:dyDescent="0.25">
      <c r="A37" s="71">
        <f>'Budget Sheet'!A40</f>
        <v>0</v>
      </c>
      <c r="B37" s="68">
        <f>'Budget Sheet'!G40</f>
        <v>0</v>
      </c>
      <c r="C37" s="75"/>
      <c r="D37" s="75"/>
      <c r="E37" s="75"/>
      <c r="F37" s="75"/>
      <c r="G37" s="76" t="e">
        <f t="shared" si="2"/>
        <v>#VALUE!</v>
      </c>
    </row>
    <row r="38" spans="1:7" x14ac:dyDescent="0.25">
      <c r="A38" s="71">
        <f>'Budget Sheet'!A41</f>
        <v>0</v>
      </c>
      <c r="B38" s="68">
        <f>'Budget Sheet'!G41</f>
        <v>0</v>
      </c>
      <c r="C38" s="75"/>
      <c r="D38" s="75"/>
      <c r="E38" s="75"/>
      <c r="F38" s="75"/>
      <c r="G38" s="76" t="e">
        <f t="shared" si="2"/>
        <v>#VALUE!</v>
      </c>
    </row>
    <row r="39" spans="1:7" x14ac:dyDescent="0.25">
      <c r="A39" s="4"/>
      <c r="B39" s="4"/>
    </row>
    <row r="40" spans="1:7" x14ac:dyDescent="0.25">
      <c r="A40" s="4"/>
      <c r="B40" s="4"/>
    </row>
    <row r="41" spans="1:7" x14ac:dyDescent="0.25">
      <c r="A41" s="4"/>
      <c r="B41" s="4"/>
    </row>
    <row r="42" spans="1:7" x14ac:dyDescent="0.25">
      <c r="A42" s="4"/>
      <c r="B42" s="4"/>
    </row>
  </sheetData>
  <mergeCells count="1">
    <mergeCell ref="A1:G1"/>
  </mergeCells>
  <pageMargins left="0.7" right="0.7" top="0.75" bottom="0.75" header="0.3" footer="0.3"/>
  <ignoredErrors>
    <ignoredError sqref="A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vt:lpstr>
      <vt:lpstr>Expenditure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Thomsen</dc:creator>
  <cp:lastModifiedBy>Matthew Thomsen</cp:lastModifiedBy>
  <cp:lastPrinted>2020-02-25T16:47:55Z</cp:lastPrinted>
  <dcterms:created xsi:type="dcterms:W3CDTF">2020-02-19T22:46:23Z</dcterms:created>
  <dcterms:modified xsi:type="dcterms:W3CDTF">2024-08-15T14:51:21Z</dcterms:modified>
</cp:coreProperties>
</file>