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S:\Grants\WDTF\Forms\Grant Budget Forms-Non Employer Grant\"/>
    </mc:Choice>
  </mc:AlternateContent>
  <xr:revisionPtr revIDLastSave="0" documentId="8_{0B45D4F2-5DD3-4656-97CE-C3974066D1CB}" xr6:coauthVersionLast="47" xr6:coauthVersionMax="47" xr10:uidLastSave="{00000000-0000-0000-0000-000000000000}"/>
  <bookViews>
    <workbookView xWindow="-120" yWindow="-120" windowWidth="29040" windowHeight="15540" xr2:uid="{E6BCE593-1B4B-483C-998B-F58D22684B16}"/>
  </bookViews>
  <sheets>
    <sheet name="Budget Sheet" sheetId="1" r:id="rId1"/>
    <sheet name="Expenditure Schedule" sheetId="3" r:id="rId2"/>
    <sheet name="Cash Flow"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B7" i="3" s="1"/>
  <c r="H11" i="1"/>
  <c r="I11" i="1"/>
  <c r="J11" i="1"/>
  <c r="C6" i="3"/>
  <c r="A7" i="3"/>
  <c r="C7" i="3"/>
  <c r="H7" i="3"/>
  <c r="M7" i="3"/>
  <c r="R7" i="3"/>
  <c r="A6" i="3"/>
  <c r="A4" i="3"/>
  <c r="R44" i="3"/>
  <c r="M44" i="3"/>
  <c r="H44" i="3"/>
  <c r="R37" i="3"/>
  <c r="R38" i="3"/>
  <c r="R39" i="3"/>
  <c r="R30" i="3"/>
  <c r="R31" i="3"/>
  <c r="R32" i="3"/>
  <c r="R25" i="3"/>
  <c r="R26" i="3"/>
  <c r="R27" i="3"/>
  <c r="R20" i="3"/>
  <c r="R21" i="3"/>
  <c r="R22" i="3"/>
  <c r="R15" i="3"/>
  <c r="R16" i="3"/>
  <c r="R17" i="3"/>
  <c r="R10" i="3"/>
  <c r="R11" i="3"/>
  <c r="R12" i="3"/>
  <c r="R5" i="3"/>
  <c r="R6" i="3"/>
  <c r="R36" i="3"/>
  <c r="R34" i="3"/>
  <c r="R29" i="3"/>
  <c r="R24" i="3"/>
  <c r="R19" i="3"/>
  <c r="R14" i="3"/>
  <c r="R9" i="3"/>
  <c r="R4" i="3"/>
  <c r="M10" i="3"/>
  <c r="M11" i="3"/>
  <c r="M12" i="3"/>
  <c r="M15" i="3"/>
  <c r="M16" i="3"/>
  <c r="M17" i="3"/>
  <c r="M20" i="3"/>
  <c r="M21" i="3"/>
  <c r="M22" i="3"/>
  <c r="M25" i="3"/>
  <c r="M26" i="3"/>
  <c r="M27" i="3"/>
  <c r="M30" i="3"/>
  <c r="M31" i="3"/>
  <c r="M32" i="3"/>
  <c r="M37" i="3"/>
  <c r="M38" i="3"/>
  <c r="M39" i="3"/>
  <c r="M36" i="3"/>
  <c r="M34" i="3"/>
  <c r="M29" i="3"/>
  <c r="M24" i="3"/>
  <c r="M19" i="3"/>
  <c r="M14" i="3"/>
  <c r="M9" i="3"/>
  <c r="M6" i="3"/>
  <c r="M5" i="3"/>
  <c r="M4" i="3"/>
  <c r="H37" i="3"/>
  <c r="H38" i="3"/>
  <c r="H39" i="3"/>
  <c r="H36" i="3"/>
  <c r="H34" i="3"/>
  <c r="H30" i="3"/>
  <c r="H31" i="3"/>
  <c r="H32" i="3"/>
  <c r="H29" i="3"/>
  <c r="H25" i="3"/>
  <c r="H26" i="3"/>
  <c r="H27" i="3"/>
  <c r="H24" i="3"/>
  <c r="H20" i="3"/>
  <c r="H21" i="3"/>
  <c r="H22" i="3"/>
  <c r="H19" i="3"/>
  <c r="H15" i="3"/>
  <c r="H16" i="3"/>
  <c r="H17" i="3"/>
  <c r="H14" i="3"/>
  <c r="H11" i="3"/>
  <c r="H12" i="3"/>
  <c r="H10" i="3"/>
  <c r="H9" i="3"/>
  <c r="H6" i="3"/>
  <c r="H5" i="3"/>
  <c r="H4" i="3"/>
  <c r="C44" i="3"/>
  <c r="B44" i="3"/>
  <c r="A44" i="3"/>
  <c r="J51" i="1"/>
  <c r="I51" i="1"/>
  <c r="H51" i="1"/>
  <c r="B51" i="1" s="1"/>
  <c r="G51" i="1"/>
  <c r="C12" i="3"/>
  <c r="C16" i="3"/>
  <c r="D17" i="2" l="1"/>
  <c r="B10" i="2"/>
  <c r="C37" i="3"/>
  <c r="C38" i="3"/>
  <c r="C39" i="3"/>
  <c r="C36" i="3"/>
  <c r="C34" i="3"/>
  <c r="C30" i="3"/>
  <c r="C31" i="3"/>
  <c r="C32" i="3"/>
  <c r="C29" i="3"/>
  <c r="C25" i="3"/>
  <c r="C26" i="3"/>
  <c r="C27" i="3"/>
  <c r="C24" i="3"/>
  <c r="C20" i="3"/>
  <c r="C21" i="3"/>
  <c r="C22" i="3"/>
  <c r="C19" i="3"/>
  <c r="C15" i="3"/>
  <c r="C17" i="3"/>
  <c r="C14" i="3"/>
  <c r="C10" i="3"/>
  <c r="C11" i="3"/>
  <c r="C9" i="3"/>
  <c r="C5" i="3"/>
  <c r="C4" i="3"/>
  <c r="H25" i="1"/>
  <c r="A10" i="3"/>
  <c r="A11" i="3"/>
  <c r="A12" i="3"/>
  <c r="D11" i="2"/>
  <c r="D12" i="2"/>
  <c r="D13" i="2"/>
  <c r="D14" i="2"/>
  <c r="D15" i="2"/>
  <c r="D16" i="2"/>
  <c r="D10" i="2"/>
  <c r="C11" i="2"/>
  <c r="C12" i="2"/>
  <c r="C13" i="2"/>
  <c r="C14" i="2"/>
  <c r="C15" i="2"/>
  <c r="C16" i="2"/>
  <c r="C17" i="2"/>
  <c r="C10" i="2"/>
  <c r="B13" i="2"/>
  <c r="B14" i="2"/>
  <c r="B15" i="2"/>
  <c r="B16" i="2"/>
  <c r="B17" i="2"/>
  <c r="B12" i="2"/>
  <c r="B11" i="2"/>
  <c r="C6" i="2" l="1"/>
  <c r="C5" i="2"/>
  <c r="B6" i="2"/>
  <c r="B3" i="2"/>
  <c r="C4" i="2"/>
  <c r="D4" i="2"/>
  <c r="D3" i="2"/>
  <c r="C3" i="2"/>
  <c r="D5" i="2"/>
  <c r="D6" i="2"/>
  <c r="B5" i="2"/>
  <c r="B4" i="2"/>
  <c r="A8" i="3"/>
  <c r="A9" i="3"/>
  <c r="A13" i="3"/>
  <c r="A14" i="3"/>
  <c r="A15" i="3"/>
  <c r="A16" i="3"/>
  <c r="A17" i="3"/>
  <c r="A18" i="3"/>
  <c r="A19" i="3"/>
  <c r="A20" i="3"/>
  <c r="A21" i="3"/>
  <c r="A22" i="3"/>
  <c r="A23" i="3"/>
  <c r="A24" i="3"/>
  <c r="A25" i="3"/>
  <c r="A26" i="3"/>
  <c r="A27" i="3"/>
  <c r="A28" i="3"/>
  <c r="A29" i="3"/>
  <c r="A30" i="3"/>
  <c r="A31" i="3"/>
  <c r="A32" i="3"/>
  <c r="A33" i="3"/>
  <c r="A35" i="3"/>
  <c r="A36" i="3"/>
  <c r="A37" i="3"/>
  <c r="A38" i="3"/>
  <c r="A39" i="3"/>
  <c r="A5" i="3"/>
  <c r="F4" i="2" l="1"/>
  <c r="F6" i="2"/>
  <c r="F5" i="2"/>
  <c r="F17" i="2"/>
  <c r="F10" i="2"/>
  <c r="F11" i="2"/>
  <c r="F12" i="2"/>
  <c r="F13" i="2"/>
  <c r="F14" i="2"/>
  <c r="F15" i="2"/>
  <c r="F16" i="2"/>
  <c r="E18" i="2"/>
  <c r="D18" i="2"/>
  <c r="B18" i="2"/>
  <c r="E7" i="2"/>
  <c r="E20" i="2" s="1"/>
  <c r="C7" i="2"/>
  <c r="F3" i="2"/>
  <c r="B7" i="2"/>
  <c r="B20" i="2" l="1"/>
  <c r="D7" i="2"/>
  <c r="D20" i="2" s="1"/>
  <c r="C18" i="2"/>
  <c r="C20" i="2" s="1"/>
  <c r="J43" i="1" l="1"/>
  <c r="I43" i="1"/>
  <c r="H43" i="1"/>
  <c r="G43" i="1"/>
  <c r="B39" i="3" s="1"/>
  <c r="J42" i="1"/>
  <c r="I42" i="1"/>
  <c r="H42" i="1"/>
  <c r="G42" i="1"/>
  <c r="B38" i="3" s="1"/>
  <c r="J41" i="1"/>
  <c r="I41" i="1"/>
  <c r="H41" i="1"/>
  <c r="G41" i="1"/>
  <c r="B37" i="3" s="1"/>
  <c r="J40" i="1"/>
  <c r="I40" i="1"/>
  <c r="H40" i="1"/>
  <c r="G40" i="1"/>
  <c r="B36" i="3" s="1"/>
  <c r="J37" i="1"/>
  <c r="I37" i="1"/>
  <c r="J36" i="1"/>
  <c r="I36" i="1"/>
  <c r="H36" i="1"/>
  <c r="G36" i="1"/>
  <c r="B32" i="3" s="1"/>
  <c r="J35" i="1"/>
  <c r="I35" i="1"/>
  <c r="H35" i="1"/>
  <c r="G35" i="1"/>
  <c r="B31" i="3" s="1"/>
  <c r="J34" i="1"/>
  <c r="I34" i="1"/>
  <c r="H34" i="1"/>
  <c r="G34" i="1"/>
  <c r="B30" i="3" s="1"/>
  <c r="J33" i="1"/>
  <c r="I33" i="1"/>
  <c r="H33" i="1"/>
  <c r="G33" i="1"/>
  <c r="B29" i="3" s="1"/>
  <c r="J31" i="1"/>
  <c r="I31" i="1"/>
  <c r="H31" i="1"/>
  <c r="G31" i="1"/>
  <c r="B27" i="3" s="1"/>
  <c r="J30" i="1"/>
  <c r="I30" i="1"/>
  <c r="H30" i="1"/>
  <c r="G30" i="1"/>
  <c r="B26" i="3" s="1"/>
  <c r="J29" i="1"/>
  <c r="I29" i="1"/>
  <c r="H29" i="1"/>
  <c r="G29" i="1"/>
  <c r="B25" i="3" s="1"/>
  <c r="J28" i="1"/>
  <c r="I28" i="1"/>
  <c r="H28" i="1"/>
  <c r="G28" i="1"/>
  <c r="B24" i="3" s="1"/>
  <c r="J26" i="1"/>
  <c r="I26" i="1"/>
  <c r="H26" i="1"/>
  <c r="G26" i="1"/>
  <c r="B22" i="3" s="1"/>
  <c r="J25" i="1"/>
  <c r="I25" i="1"/>
  <c r="G25" i="1"/>
  <c r="B21" i="3" s="1"/>
  <c r="J24" i="1"/>
  <c r="I24" i="1"/>
  <c r="H24" i="1"/>
  <c r="G24" i="1"/>
  <c r="B20" i="3" s="1"/>
  <c r="J23" i="1"/>
  <c r="I23" i="1"/>
  <c r="H23" i="1"/>
  <c r="G23" i="1"/>
  <c r="J21" i="1"/>
  <c r="I21" i="1"/>
  <c r="H21" i="1"/>
  <c r="G21" i="1"/>
  <c r="B17" i="3" s="1"/>
  <c r="J20" i="1"/>
  <c r="I20" i="1"/>
  <c r="H20" i="1"/>
  <c r="G20" i="1"/>
  <c r="B16" i="3" s="1"/>
  <c r="J19" i="1"/>
  <c r="I19" i="1"/>
  <c r="H19" i="1"/>
  <c r="G19" i="1"/>
  <c r="B15" i="3" s="1"/>
  <c r="J18" i="1"/>
  <c r="I18" i="1"/>
  <c r="H18" i="1"/>
  <c r="G18" i="1"/>
  <c r="B14" i="3" s="1"/>
  <c r="J16" i="1"/>
  <c r="I16" i="1"/>
  <c r="H16" i="1"/>
  <c r="G16" i="1"/>
  <c r="B12" i="3" s="1"/>
  <c r="J15" i="1"/>
  <c r="I15" i="1"/>
  <c r="H15" i="1"/>
  <c r="G15" i="1"/>
  <c r="B11" i="3" s="1"/>
  <c r="J14" i="1"/>
  <c r="I14" i="1"/>
  <c r="H14" i="1"/>
  <c r="G14" i="1"/>
  <c r="B10" i="3" s="1"/>
  <c r="J13" i="1"/>
  <c r="I13" i="1"/>
  <c r="H13" i="1"/>
  <c r="G13" i="1"/>
  <c r="B9" i="3" s="1"/>
  <c r="J10" i="1"/>
  <c r="I10" i="1"/>
  <c r="H10" i="1"/>
  <c r="G10" i="1"/>
  <c r="B6" i="3" s="1"/>
  <c r="J9" i="1"/>
  <c r="I9" i="1"/>
  <c r="G9" i="1"/>
  <c r="B5" i="3" s="1"/>
  <c r="J8" i="1"/>
  <c r="I8" i="1"/>
  <c r="G8" i="1"/>
  <c r="J12" i="1" l="1"/>
  <c r="I39" i="1"/>
  <c r="H32" i="1"/>
  <c r="I32" i="1"/>
  <c r="H12" i="1"/>
  <c r="I12" i="1"/>
  <c r="J32" i="1"/>
  <c r="H9" i="1"/>
  <c r="J39" i="1"/>
  <c r="H17" i="1"/>
  <c r="H22" i="1"/>
  <c r="I22" i="1"/>
  <c r="I27" i="1"/>
  <c r="H27" i="1"/>
  <c r="G39" i="1"/>
  <c r="I17" i="1"/>
  <c r="J17" i="1"/>
  <c r="J22" i="1"/>
  <c r="G27" i="1"/>
  <c r="J27" i="1"/>
  <c r="G12" i="1"/>
  <c r="G17" i="1"/>
  <c r="H39" i="1"/>
  <c r="G32" i="1"/>
  <c r="G22" i="1"/>
  <c r="B19" i="3"/>
  <c r="H8" i="1"/>
  <c r="B4" i="3"/>
  <c r="I7" i="1"/>
  <c r="J7" i="1"/>
  <c r="G7" i="1"/>
  <c r="H7" i="1" l="1"/>
  <c r="H44" i="1" s="1"/>
  <c r="E38" i="1" s="1"/>
  <c r="H38" i="1" s="1"/>
  <c r="G38" i="1" s="1"/>
  <c r="G44" i="1"/>
  <c r="J45" i="1"/>
  <c r="J44" i="1"/>
  <c r="I45" i="1"/>
  <c r="I44" i="1"/>
  <c r="H45" i="1" l="1"/>
  <c r="B11" i="1" s="1"/>
  <c r="G37" i="1"/>
  <c r="G45" i="1" s="1"/>
  <c r="B34" i="3"/>
  <c r="B41" i="1" l="1"/>
  <c r="B10" i="1"/>
  <c r="B12" i="1"/>
  <c r="B21" i="1"/>
  <c r="B25" i="1"/>
  <c r="B29" i="1"/>
  <c r="B33" i="1"/>
  <c r="B39" i="1"/>
  <c r="B43" i="1"/>
  <c r="B13" i="1"/>
  <c r="B18" i="1"/>
  <c r="B22" i="1"/>
  <c r="I46" i="1"/>
  <c r="B15" i="1"/>
  <c r="J46" i="1"/>
  <c r="B23" i="1"/>
  <c r="B26" i="1"/>
  <c r="B30" i="1"/>
  <c r="B7" i="1"/>
  <c r="B8" i="1"/>
  <c r="H4" i="1"/>
  <c r="B35" i="1"/>
  <c r="B14" i="1"/>
  <c r="B31" i="1"/>
  <c r="B16" i="1"/>
  <c r="B20" i="1"/>
  <c r="B24" i="1"/>
  <c r="B28" i="1"/>
  <c r="B32" i="1"/>
  <c r="B9" i="1"/>
  <c r="B36" i="1"/>
  <c r="B34" i="1"/>
  <c r="B42" i="1"/>
  <c r="B40" i="1"/>
  <c r="B19" i="1"/>
  <c r="B17" i="1"/>
  <c r="B27" i="1"/>
  <c r="K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Brent Tolman</author>
    <author>Elaine  Zabriskie</author>
  </authors>
  <commentList>
    <comment ref="F38" authorId="0" shapeId="0" xr:uid="{80F603B5-EDBA-4A9A-85F6-734AF49C176B}">
      <text>
        <r>
          <rPr>
            <b/>
            <sz val="16"/>
            <color indexed="81"/>
            <rFont val="Tahoma"/>
            <family val="2"/>
          </rPr>
          <t xml:space="preserve">
If requesting Administrative Costs as part of the grant funds, enter Y in this box</t>
        </r>
      </text>
    </comment>
    <comment ref="G44" authorId="1" shapeId="0" xr:uid="{A994CAEF-53CF-4439-8D44-9EBDFB606B68}">
      <text>
        <r>
          <rPr>
            <b/>
            <sz val="9"/>
            <color indexed="81"/>
            <rFont val="Tahoma"/>
            <family val="2"/>
          </rPr>
          <t xml:space="preserve">Thi cell equals the total WDTF grant request minus Administrative Costs. </t>
        </r>
      </text>
    </comment>
  </commentList>
</comments>
</file>

<file path=xl/sharedStrings.xml><?xml version="1.0" encoding="utf-8"?>
<sst xmlns="http://schemas.openxmlformats.org/spreadsheetml/2006/main" count="90" uniqueCount="70">
  <si>
    <t>Grant Applicant:</t>
  </si>
  <si>
    <t xml:space="preserve"> </t>
  </si>
  <si>
    <t>How many participants will receive training during the 36 month period of the grant?</t>
  </si>
  <si>
    <t xml:space="preserve">Category                                                                                                                                                                     </t>
  </si>
  <si>
    <t>Description: (Concisely describe the duties or services to be provided. Concisely describe equipment to be acquired and what part of the curriculum it will benefit)</t>
  </si>
  <si>
    <t>Source</t>
  </si>
  <si>
    <t>Cost</t>
  </si>
  <si>
    <t>QTY</t>
  </si>
  <si>
    <t>Project Totals</t>
  </si>
  <si>
    <t>WDTF Grant Requested Amount</t>
  </si>
  <si>
    <t>Partnership Cash</t>
  </si>
  <si>
    <t>Partnership In-Kind</t>
  </si>
  <si>
    <t>Personnel/Salary</t>
  </si>
  <si>
    <t>Fringe Benefits</t>
  </si>
  <si>
    <t>Travel</t>
  </si>
  <si>
    <t>Equipment</t>
  </si>
  <si>
    <t>Training Materials</t>
  </si>
  <si>
    <t>Contracted Services</t>
  </si>
  <si>
    <t xml:space="preserve">Administrative Costs </t>
  </si>
  <si>
    <t>Other</t>
  </si>
  <si>
    <t>Sub -total</t>
  </si>
  <si>
    <t>Totals</t>
  </si>
  <si>
    <t>Total Match % of Grant</t>
  </si>
  <si>
    <t>Match Totals in %</t>
  </si>
  <si>
    <t>WDTF Grant</t>
  </si>
  <si>
    <t>In-Kind</t>
  </si>
  <si>
    <t>Cash</t>
  </si>
  <si>
    <t>WDTF Cost Per Participant</t>
  </si>
  <si>
    <t>N</t>
  </si>
  <si>
    <t>% of WDTF</t>
  </si>
  <si>
    <t xml:space="preserve">Revenue </t>
  </si>
  <si>
    <t>Year 1</t>
  </si>
  <si>
    <t>Year 2</t>
  </si>
  <si>
    <t>Year 3</t>
  </si>
  <si>
    <t>Year 4</t>
  </si>
  <si>
    <t>Amount Requested</t>
  </si>
  <si>
    <t>Expenses</t>
  </si>
  <si>
    <t>Personnel</t>
  </si>
  <si>
    <t>Admin</t>
  </si>
  <si>
    <t>Total Expenses</t>
  </si>
  <si>
    <t>Fringe</t>
  </si>
  <si>
    <t>Budget Narrative</t>
  </si>
  <si>
    <t>Category</t>
  </si>
  <si>
    <t>Q1/Y1</t>
  </si>
  <si>
    <t>Q2/Y1</t>
  </si>
  <si>
    <t>Q3/Y1</t>
  </si>
  <si>
    <t>Q4/Y1</t>
  </si>
  <si>
    <t>Q1/Y2</t>
  </si>
  <si>
    <t>Q2/Y2</t>
  </si>
  <si>
    <t>Q3/Y2</t>
  </si>
  <si>
    <t>Q4/Y2</t>
  </si>
  <si>
    <t>Q1/Y3</t>
  </si>
  <si>
    <t>Q2/Y3</t>
  </si>
  <si>
    <t>Q3/Y3</t>
  </si>
  <si>
    <t>Q4/Y3</t>
  </si>
  <si>
    <t>Net Income</t>
  </si>
  <si>
    <t>Tuition</t>
  </si>
  <si>
    <t>Year 1 Total 
Expenses</t>
  </si>
  <si>
    <t>Year 2 Total 
Expenses</t>
  </si>
  <si>
    <t>Year 3 Total 
Expenses</t>
  </si>
  <si>
    <t>Provide detailed description of the line item here.</t>
  </si>
  <si>
    <t>Example Line Item</t>
  </si>
  <si>
    <t>Grant Total Expenses</t>
  </si>
  <si>
    <t>Total Funds Available</t>
  </si>
  <si>
    <t>Describe line item here. Is it a grant ask or match?</t>
  </si>
  <si>
    <t xml:space="preserve">If you are including administrative costs in your grant, put "Y" in cell F37. The administrative costs will automatically calculate. </t>
  </si>
  <si>
    <t>Sample Formula Row</t>
  </si>
  <si>
    <t>Training materials</t>
  </si>
  <si>
    <r>
      <rPr>
        <b/>
        <u/>
        <sz val="14"/>
        <rFont val="Calibri"/>
        <family val="2"/>
        <scheme val="minor"/>
      </rPr>
      <t xml:space="preserve">Welcome to the budget spreadsheet! 
HOW TO COMPLETE YOUR BUDGET
</t>
    </r>
    <r>
      <rPr>
        <sz val="14"/>
        <rFont val="Calibri"/>
        <family val="2"/>
        <scheme val="minor"/>
      </rPr>
      <t xml:space="preserve">1. </t>
    </r>
    <r>
      <rPr>
        <b/>
        <sz val="14"/>
        <rFont val="Calibri"/>
        <family val="2"/>
        <scheme val="minor"/>
      </rPr>
      <t>Write your organization's name</t>
    </r>
    <r>
      <rPr>
        <sz val="14"/>
        <rFont val="Calibri"/>
        <family val="2"/>
        <scheme val="minor"/>
      </rPr>
      <t xml:space="preserve"> in the Grant Applicant field above. (cell C1)
2. </t>
    </r>
    <r>
      <rPr>
        <b/>
        <sz val="14"/>
        <rFont val="Calibri"/>
        <family val="2"/>
        <scheme val="minor"/>
      </rPr>
      <t>Write the number of participants who will receive training</t>
    </r>
    <r>
      <rPr>
        <sz val="14"/>
        <rFont val="Calibri"/>
        <family val="2"/>
        <scheme val="minor"/>
      </rPr>
      <t xml:space="preserve"> in the participant field. (cell D4)
3. </t>
    </r>
    <r>
      <rPr>
        <b/>
        <sz val="14"/>
        <rFont val="Calibri"/>
        <family val="2"/>
        <scheme val="minor"/>
      </rPr>
      <t>Start with the Personnel/Salary category. Use ONLY the white cells</t>
    </r>
    <r>
      <rPr>
        <sz val="14"/>
        <rFont val="Calibri"/>
        <family val="2"/>
        <scheme val="minor"/>
      </rPr>
      <t xml:space="preserve"> </t>
    </r>
    <r>
      <rPr>
        <b/>
        <sz val="14"/>
        <rFont val="Calibri"/>
        <family val="2"/>
        <scheme val="minor"/>
      </rPr>
      <t>(Category column) to fill in the title(s) of the personnel requested.</t>
    </r>
    <r>
      <rPr>
        <sz val="14"/>
        <rFont val="Calibri"/>
        <family val="2"/>
        <scheme val="minor"/>
      </rPr>
      <t xml:space="preserve"> Use the Budget Narrative column to describe the position. Please note whether the position is a grant ask (requsted funds) or a grant match (funds provided by the applicant, either cash or in-kind). If you used a formula to calculate the cost of a position (example: $20 per hour X 1000 hours = $20,000), include this formula in the Budget Narrative column. Use the white cells in the following columns to identify the Source, Cost, and Quantity of each salaried position. Use the Description column to provide a longer explanation of the position's duties. If a single position will be paid partly by the applicant and partly by the grant, split it into two rows. Repeat this process for each salaried position included in the grant. You may add rows as necessary to fit all salaried positions included in your project. See directions below for adding rows. 
4. </t>
    </r>
    <r>
      <rPr>
        <b/>
        <sz val="14"/>
        <rFont val="Calibri"/>
        <family val="2"/>
        <scheme val="minor"/>
      </rPr>
      <t>Similar to the process above, use the Fringe Benefits column to describe each instance of fringe benefits.</t>
    </r>
    <r>
      <rPr>
        <sz val="14"/>
        <rFont val="Calibri"/>
        <family val="2"/>
        <scheme val="minor"/>
      </rPr>
      <t xml:space="preserve"> Include the job title that will receive fringe benefits in the Category column. Then use the Budget Narrative to add a brief description, and clarify if the benefits are a grant ask or grant match. Use the following columns to identify the source, cost, and quantity of each instance of fringe benefits. Use the Description column to provide a longer explanation of the position's duties. Repeat this process for each instance of fringe benefits in the grant. You may add rows as necessary to fit all instances of fringe benefits. Remember, if a position is paid partly by the applicant and partly by the grant, split it into two rows.  
5. </t>
    </r>
    <r>
      <rPr>
        <b/>
        <sz val="14"/>
        <rFont val="Calibri"/>
        <family val="2"/>
        <scheme val="minor"/>
      </rPr>
      <t>Continue this process for each category</t>
    </r>
    <r>
      <rPr>
        <sz val="14"/>
        <rFont val="Calibri"/>
        <family val="2"/>
        <scheme val="minor"/>
      </rPr>
      <t xml:space="preserve">, detailing each instance of travel, equipment, training materials, and contracted services. Be sure to distinguish each row as a grant ask or cash/in-kind match. Use this distinction to identify the source of funds in the Source column. Use the "Other" category as needed for asks and match that don't align with the previous categories. 
6. </t>
    </r>
    <r>
      <rPr>
        <b/>
        <sz val="14"/>
        <rFont val="Calibri"/>
        <family val="2"/>
        <scheme val="minor"/>
      </rPr>
      <t xml:space="preserve">When complete, move on to the Reimbursement Schedule tab. 
</t>
    </r>
    <r>
      <rPr>
        <b/>
        <u/>
        <sz val="14"/>
        <rFont val="Calibri"/>
        <family val="2"/>
        <scheme val="minor"/>
      </rPr>
      <t>HOW TO ADD ROWS</t>
    </r>
    <r>
      <rPr>
        <b/>
        <sz val="14"/>
        <rFont val="Calibri"/>
        <family val="2"/>
        <scheme val="minor"/>
      </rPr>
      <t xml:space="preserve">
</t>
    </r>
    <r>
      <rPr>
        <sz val="14"/>
        <rFont val="Calibri"/>
        <family val="2"/>
        <scheme val="minor"/>
      </rPr>
      <t xml:space="preserve">1. Scroll to the BOTTOM of this worksheet to the </t>
    </r>
    <r>
      <rPr>
        <b/>
        <sz val="14"/>
        <rFont val="Calibri"/>
        <family val="2"/>
        <scheme val="minor"/>
      </rPr>
      <t>Sample Formula Row</t>
    </r>
    <r>
      <rPr>
        <sz val="14"/>
        <rFont val="Calibri"/>
        <family val="2"/>
        <scheme val="minor"/>
      </rPr>
      <t xml:space="preserve">. 
2. </t>
    </r>
    <r>
      <rPr>
        <u/>
        <sz val="14"/>
        <rFont val="Calibri"/>
        <family val="2"/>
        <scheme val="minor"/>
      </rPr>
      <t>Right</t>
    </r>
    <r>
      <rPr>
        <sz val="14"/>
        <rFont val="Calibri"/>
        <family val="2"/>
        <scheme val="minor"/>
      </rPr>
      <t xml:space="preserve"> click on the gray, numbered cell beside the sample formula row. (DO NOT drag your mouse or select the heading). 
3. When a menu pops up, click "</t>
    </r>
    <r>
      <rPr>
        <b/>
        <sz val="14"/>
        <rFont val="Calibri"/>
        <family val="2"/>
        <scheme val="minor"/>
      </rPr>
      <t>Copy</t>
    </r>
    <r>
      <rPr>
        <sz val="14"/>
        <rFont val="Calibri"/>
        <family val="2"/>
        <scheme val="minor"/>
      </rPr>
      <t>." 
4. Scroll up to where you would like to add a row. Right click another gray, numbered cell at the far left of your screen. 
5. When a menu pops up, click "</t>
    </r>
    <r>
      <rPr>
        <b/>
        <sz val="14"/>
        <rFont val="Calibri"/>
        <family val="2"/>
        <scheme val="minor"/>
      </rPr>
      <t>Insert Copied Cells</t>
    </r>
    <r>
      <rPr>
        <sz val="14"/>
        <rFont val="Calibri"/>
        <family val="2"/>
        <scheme val="minor"/>
      </rPr>
      <t xml:space="preserve">." 
Your new row will have the correct formulas to auto-calculate your budget. 
</t>
    </r>
    <r>
      <rPr>
        <b/>
        <sz val="14"/>
        <rFont val="Calibri"/>
        <family val="2"/>
        <scheme val="minor"/>
      </rPr>
      <t xml:space="preserve">
Note: Need to share your budget with your team? This spreadsheet will print on 8.5x14" paper. 
Note: Confused about the process? Formulas broken? Send your budget to a WDC staff member for assistance. </t>
    </r>
  </si>
  <si>
    <r>
      <rPr>
        <b/>
        <u/>
        <sz val="12"/>
        <color theme="1"/>
        <rFont val="Calibri"/>
        <family val="2"/>
        <scheme val="minor"/>
      </rPr>
      <t>Instructions:</t>
    </r>
    <r>
      <rPr>
        <sz val="12"/>
        <color theme="1"/>
        <rFont val="Calibri"/>
        <family val="2"/>
        <scheme val="minor"/>
      </rPr>
      <t xml:space="preserve">
</t>
    </r>
    <r>
      <rPr>
        <b/>
        <sz val="12"/>
        <color theme="1"/>
        <rFont val="Calibri"/>
        <family val="2"/>
        <scheme val="minor"/>
      </rPr>
      <t>The entire budget for the project must be spent within the grant period - this includes grant funds and cash/in-kind match pledged to the project. This sheet describes when funds will be spent.</t>
    </r>
    <r>
      <rPr>
        <sz val="12"/>
        <color theme="1"/>
        <rFont val="Calibri"/>
        <family val="2"/>
        <scheme val="minor"/>
      </rPr>
      <t xml:space="preserve"> 
Note: This sheet auto-populates based on your Budget Sheet. 
1. If you added any rows on the Budget Sheet, you must add them to this sheet manually. For example, if you added two rows (for a total of six line items) in the Personnel/Salary category, you will need to manually add in the same order on this sheet. 
2. Identify how much will be spent on each line item, and when. 
Example 1: If you plan to pay a staff member $15,000 in the third quarter of year 1, put $15,000 in cell F4. 
Example 2: If a salaried staff member will be supporting the grant for a whole year, divide their annual salary by four and put that amount in each quarter of the year. (For a staff member making $40,000 annually, this would be $10,000 per quarter). 
3. Continue this process for each line item. </t>
    </r>
    <r>
      <rPr>
        <b/>
        <sz val="12"/>
        <color theme="1"/>
        <rFont val="Calibri"/>
        <family val="2"/>
        <scheme val="minor"/>
      </rPr>
      <t xml:space="preserve">Please note that this form must detail expenditures sourced from both grant funds and match funds, whether cash or in-kind. </t>
    </r>
    <r>
      <rPr>
        <sz val="12"/>
        <color theme="1"/>
        <rFont val="Calibri"/>
        <family val="2"/>
        <scheme val="minor"/>
      </rPr>
      <t xml:space="preserve"> 
</t>
    </r>
    <r>
      <rPr>
        <b/>
        <u/>
        <sz val="12"/>
        <color theme="1"/>
        <rFont val="Calibri"/>
        <family val="2"/>
        <scheme val="minor"/>
      </rPr>
      <t>HOW TO ADD ROWS</t>
    </r>
    <r>
      <rPr>
        <sz val="12"/>
        <color theme="1"/>
        <rFont val="Calibri"/>
        <family val="2"/>
        <scheme val="minor"/>
      </rPr>
      <t xml:space="preserve">
1. Scroll to the BOTTOM of this worksheet to the </t>
    </r>
    <r>
      <rPr>
        <b/>
        <sz val="12"/>
        <color theme="1"/>
        <rFont val="Calibri"/>
        <family val="2"/>
        <scheme val="minor"/>
      </rPr>
      <t>Sample Formula Row</t>
    </r>
    <r>
      <rPr>
        <sz val="12"/>
        <color theme="1"/>
        <rFont val="Calibri"/>
        <family val="2"/>
        <scheme val="minor"/>
      </rPr>
      <t xml:space="preserve">. 
2. </t>
    </r>
    <r>
      <rPr>
        <u/>
        <sz val="12"/>
        <color theme="1"/>
        <rFont val="Calibri"/>
        <family val="2"/>
        <scheme val="minor"/>
      </rPr>
      <t>Right</t>
    </r>
    <r>
      <rPr>
        <sz val="12"/>
        <color theme="1"/>
        <rFont val="Calibri"/>
        <family val="2"/>
        <scheme val="minor"/>
      </rPr>
      <t xml:space="preserve"> click on the gray, numbered cell beside the sample formula row. (DO NOT drag your mouse or select the heading). 
3. When a menu pops up, click "</t>
    </r>
    <r>
      <rPr>
        <b/>
        <sz val="12"/>
        <color theme="1"/>
        <rFont val="Calibri"/>
        <family val="2"/>
        <scheme val="minor"/>
      </rPr>
      <t>Copy</t>
    </r>
    <r>
      <rPr>
        <sz val="12"/>
        <color theme="1"/>
        <rFont val="Calibri"/>
        <family val="2"/>
        <scheme val="minor"/>
      </rPr>
      <t>." 
4. Scroll up to where you would like to add a row. Right click another gray, numbered cell at the far left of your screen. 
5. When a menu pops up, click "</t>
    </r>
    <r>
      <rPr>
        <b/>
        <sz val="12"/>
        <color theme="1"/>
        <rFont val="Calibri"/>
        <family val="2"/>
        <scheme val="minor"/>
      </rPr>
      <t>Insert Copied Cells</t>
    </r>
    <r>
      <rPr>
        <sz val="12"/>
        <color theme="1"/>
        <rFont val="Calibri"/>
        <family val="2"/>
        <scheme val="minor"/>
      </rPr>
      <t xml:space="preserve">." 
Your new row will have the correct formulas to auto-calculate your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</si>
</sst>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_(&quot;$&quot;* #,##0_);_(&quot;$&quot;* \(#,##0\);_(&quot;$&quot;* &quot;-&quot;??_);_(@_)"/>
  </numFmts>
  <fonts count="20" x14ac:knownFonts="1">
    <font>
      <sz val="11"/>
      <color theme="1"/>
      <name val="Calibri"/>
      <family val="2"/>
      <scheme val="minor"/>
    </font>
    <font>
      <sz val="11"/>
      <color theme="1"/>
      <name val="Calibri"/>
      <family val="2"/>
      <scheme val="minor"/>
    </font>
    <font>
      <b/>
      <sz val="12"/>
      <color theme="1"/>
      <name val="Calibri"/>
      <family val="2"/>
      <scheme val="minor"/>
    </font>
    <font>
      <b/>
      <sz val="16"/>
      <color indexed="81"/>
      <name val="Tahoma"/>
      <family val="2"/>
    </font>
    <font>
      <b/>
      <sz val="14"/>
      <color theme="0"/>
      <name val="Calibri"/>
      <family val="2"/>
      <scheme val="minor"/>
    </font>
    <font>
      <b/>
      <sz val="11"/>
      <color rgb="FF3F3F3F"/>
      <name val="Calibri"/>
      <family val="2"/>
      <scheme val="minor"/>
    </font>
    <font>
      <b/>
      <sz val="14"/>
      <color rgb="FF3F3F3F"/>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theme="0"/>
      <name val="Calibri"/>
      <family val="2"/>
      <scheme val="minor"/>
    </font>
    <font>
      <b/>
      <sz val="14"/>
      <name val="Calibri"/>
      <family val="2"/>
      <scheme val="minor"/>
    </font>
    <font>
      <b/>
      <sz val="9"/>
      <color indexed="81"/>
      <name val="Tahoma"/>
      <family val="2"/>
    </font>
    <font>
      <b/>
      <u/>
      <sz val="14"/>
      <name val="Calibri"/>
      <family val="2"/>
      <scheme val="minor"/>
    </font>
    <font>
      <sz val="14"/>
      <name val="Calibri"/>
      <family val="2"/>
      <scheme val="minor"/>
    </font>
    <font>
      <u/>
      <sz val="14"/>
      <name val="Calibri"/>
      <family val="2"/>
      <scheme val="minor"/>
    </font>
    <font>
      <b/>
      <u/>
      <sz val="12"/>
      <color theme="1"/>
      <name val="Calibri"/>
      <family val="2"/>
      <scheme val="minor"/>
    </font>
    <font>
      <sz val="12"/>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rgb="FFF2F2F2"/>
      </patternFill>
    </fill>
    <fill>
      <patternFill patternType="lightGray">
        <fgColor rgb="FFFFFF00"/>
        <bgColor auto="1"/>
      </patternFill>
    </fill>
    <fill>
      <patternFill patternType="solid">
        <fgColor theme="4" tint="0.79998168889431442"/>
        <bgColor indexed="64"/>
      </patternFill>
    </fill>
    <fill>
      <patternFill patternType="solid">
        <fgColor rgb="FF0D3451"/>
        <bgColor indexed="64"/>
      </patternFill>
    </fill>
  </fills>
  <borders count="60">
    <border>
      <left/>
      <right/>
      <top/>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ck">
        <color theme="1"/>
      </top>
      <bottom style="thin">
        <color theme="1"/>
      </bottom>
      <diagonal/>
    </border>
    <border>
      <left style="thin">
        <color theme="1"/>
      </left>
      <right style="thin">
        <color theme="1"/>
      </right>
      <top style="thick">
        <color theme="1"/>
      </top>
      <bottom/>
      <diagonal/>
    </border>
    <border>
      <left style="thin">
        <color theme="1"/>
      </left>
      <right style="thin">
        <color theme="1"/>
      </right>
      <top/>
      <bottom/>
      <diagonal/>
    </border>
    <border>
      <left style="thick">
        <color rgb="FFFF0000"/>
      </left>
      <right style="thick">
        <color rgb="FFFF0000"/>
      </right>
      <top style="thin">
        <color theme="1"/>
      </top>
      <bottom/>
      <diagonal/>
    </border>
    <border>
      <left style="thick">
        <color rgb="FFFF0000"/>
      </left>
      <right style="thin">
        <color theme="1"/>
      </right>
      <top style="thick">
        <color rgb="FFFF0000"/>
      </top>
      <bottom style="thick">
        <color rgb="FFFF0000"/>
      </bottom>
      <diagonal/>
    </border>
    <border>
      <left style="thin">
        <color theme="1"/>
      </left>
      <right style="thin">
        <color theme="1"/>
      </right>
      <top style="thick">
        <color rgb="FFFF0000"/>
      </top>
      <bottom style="thick">
        <color rgb="FFFF0000"/>
      </bottom>
      <diagonal/>
    </border>
    <border>
      <left style="thin">
        <color theme="1"/>
      </left>
      <right style="thick">
        <color rgb="FFFF0000"/>
      </right>
      <top style="thick">
        <color rgb="FFFF0000"/>
      </top>
      <bottom style="thick">
        <color rgb="FFFF0000"/>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ck">
        <color rgb="FFFF0000"/>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rgb="FFFF0000"/>
      </right>
      <top style="thin">
        <color theme="1"/>
      </top>
      <bottom style="thick">
        <color theme="1"/>
      </bottom>
      <diagonal/>
    </border>
    <border>
      <left/>
      <right style="thin">
        <color theme="1"/>
      </right>
      <top style="thick">
        <color theme="1"/>
      </top>
      <bottom style="thin">
        <color theme="1"/>
      </bottom>
      <diagonal/>
    </border>
    <border>
      <left style="thick">
        <color rgb="FFFF0000"/>
      </left>
      <right style="thin">
        <color theme="1"/>
      </right>
      <top style="thick">
        <color theme="1"/>
      </top>
      <bottom/>
      <diagonal/>
    </border>
    <border>
      <left style="thin">
        <color theme="1"/>
      </left>
      <right style="thin">
        <color theme="1"/>
      </right>
      <top style="thick">
        <color theme="1"/>
      </top>
      <bottom style="thick">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diagonal/>
    </border>
    <border>
      <left style="thin">
        <color theme="1"/>
      </left>
      <right style="thick">
        <color theme="1"/>
      </right>
      <top/>
      <bottom style="thin">
        <color theme="1"/>
      </bottom>
      <diagonal/>
    </border>
    <border>
      <left style="thin">
        <color theme="1"/>
      </left>
      <right style="thick">
        <color theme="1"/>
      </right>
      <top style="thick">
        <color theme="1"/>
      </top>
      <bottom style="thin">
        <color theme="1"/>
      </bottom>
      <diagonal/>
    </border>
    <border>
      <left style="medium">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rgb="FFFF0000"/>
      </left>
      <right style="thick">
        <color theme="1"/>
      </right>
      <top style="thick">
        <color rgb="FFFF0000"/>
      </top>
      <bottom style="thick">
        <color rgb="FFFF0000"/>
      </bottom>
      <diagonal/>
    </border>
    <border>
      <left style="thin">
        <color theme="1"/>
      </left>
      <right style="thick">
        <color rgb="FFFF0000"/>
      </right>
      <top style="thin">
        <color theme="1"/>
      </top>
      <bottom style="thin">
        <color theme="1"/>
      </bottom>
      <diagonal/>
    </border>
    <border>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theme="1"/>
      </right>
      <top/>
      <bottom style="thin">
        <color theme="1"/>
      </bottom>
      <diagonal/>
    </border>
    <border>
      <left/>
      <right style="thin">
        <color theme="1"/>
      </right>
      <top/>
      <bottom/>
      <diagonal/>
    </border>
    <border>
      <left style="thin">
        <color theme="1"/>
      </left>
      <right/>
      <top/>
      <bottom/>
      <diagonal/>
    </border>
    <border>
      <left style="thin">
        <color theme="1"/>
      </left>
      <right/>
      <top style="thick">
        <color rgb="FFFF0000"/>
      </top>
      <bottom/>
      <diagonal/>
    </border>
    <border>
      <left/>
      <right style="thin">
        <color theme="1"/>
      </right>
      <top style="thick">
        <color theme="1"/>
      </top>
      <bottom/>
      <diagonal/>
    </border>
    <border>
      <left style="thin">
        <color theme="1"/>
      </left>
      <right/>
      <top style="thick">
        <color theme="1"/>
      </top>
      <bottom/>
      <diagonal/>
    </border>
    <border>
      <left/>
      <right/>
      <top style="thin">
        <color auto="1"/>
      </top>
      <bottom style="thin">
        <color auto="1"/>
      </bottom>
      <diagonal/>
    </border>
    <border>
      <left/>
      <right style="thick">
        <color auto="1"/>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ck">
        <color auto="1"/>
      </right>
      <top style="thin">
        <color auto="1"/>
      </top>
      <bottom style="thin">
        <color indexed="64"/>
      </bottom>
      <diagonal/>
    </border>
    <border>
      <left style="thick">
        <color auto="1"/>
      </left>
      <right/>
      <top style="thin">
        <color auto="1"/>
      </top>
      <bottom style="thin">
        <color auto="1"/>
      </bottom>
      <diagonal/>
    </border>
    <border>
      <left/>
      <right style="medium">
        <color auto="1"/>
      </right>
      <top style="thin">
        <color auto="1"/>
      </top>
      <bottom style="thin">
        <color auto="1"/>
      </bottom>
      <diagonal/>
    </border>
    <border>
      <left style="thick">
        <color auto="1"/>
      </left>
      <right style="thin">
        <color indexed="64"/>
      </right>
      <top style="thin">
        <color auto="1"/>
      </top>
      <bottom style="thin">
        <color indexed="64"/>
      </bottom>
      <diagonal/>
    </border>
    <border>
      <left style="thin">
        <color indexed="64"/>
      </left>
      <right style="medium">
        <color auto="1"/>
      </right>
      <top style="thin">
        <color auto="1"/>
      </top>
      <bottom style="thin">
        <color indexed="64"/>
      </bottom>
      <diagonal/>
    </border>
    <border>
      <left style="thin">
        <color indexed="64"/>
      </left>
      <right/>
      <top style="thin">
        <color indexed="64"/>
      </top>
      <bottom style="thin">
        <color indexed="64"/>
      </bottom>
      <diagonal/>
    </border>
    <border>
      <left/>
      <right/>
      <top/>
      <bottom style="thin">
        <color theme="1"/>
      </bottom>
      <diagonal/>
    </border>
  </borders>
  <cellStyleXfs count="3">
    <xf numFmtId="0" fontId="0" fillId="0" borderId="0"/>
    <xf numFmtId="44" fontId="1" fillId="0" borderId="0" applyFont="0" applyFill="0" applyBorder="0" applyAlignment="0" applyProtection="0"/>
    <xf numFmtId="0" fontId="5" fillId="2" borderId="4" applyNumberFormat="0" applyAlignment="0" applyProtection="0"/>
  </cellStyleXfs>
  <cellXfs count="176">
    <xf numFmtId="0" fontId="0" fillId="0" borderId="0" xfId="0"/>
    <xf numFmtId="44" fontId="6" fillId="0" borderId="5" xfId="2" applyNumberFormat="1" applyFont="1" applyFill="1" applyBorder="1" applyAlignment="1" applyProtection="1">
      <alignment horizontal="center" vertical="center" wrapText="1"/>
      <protection locked="0"/>
    </xf>
    <xf numFmtId="0" fontId="0" fillId="0" borderId="0" xfId="0" applyProtection="1">
      <protection locked="0"/>
    </xf>
    <xf numFmtId="0" fontId="6" fillId="0" borderId="5" xfId="2" applyFont="1" applyFill="1" applyBorder="1" applyAlignment="1" applyProtection="1">
      <alignment horizontal="center" vertical="center" wrapText="1"/>
      <protection locked="0"/>
    </xf>
    <xf numFmtId="0" fontId="6" fillId="0" borderId="5" xfId="2" applyFont="1" applyFill="1" applyBorder="1" applyAlignment="1" applyProtection="1">
      <alignment vertical="top" wrapText="1"/>
      <protection locked="0"/>
    </xf>
    <xf numFmtId="44" fontId="6" fillId="0" borderId="5" xfId="2" applyNumberFormat="1" applyFont="1" applyFill="1" applyBorder="1" applyAlignment="1" applyProtection="1">
      <alignment horizontal="right" vertical="center" wrapText="1"/>
      <protection locked="0"/>
    </xf>
    <xf numFmtId="0" fontId="0" fillId="0" borderId="0" xfId="0" applyAlignment="1">
      <alignment horizontal="left"/>
    </xf>
    <xf numFmtId="0" fontId="0" fillId="0" borderId="0" xfId="0" applyAlignment="1">
      <alignment vertical="top" wrapText="1"/>
    </xf>
    <xf numFmtId="44" fontId="0" fillId="0" borderId="0" xfId="1" applyFont="1" applyFill="1" applyAlignment="1">
      <alignment vertical="center"/>
    </xf>
    <xf numFmtId="44" fontId="0" fillId="0" borderId="0" xfId="1" applyFont="1" applyFill="1" applyAlignment="1">
      <alignment horizontal="right" vertical="center"/>
    </xf>
    <xf numFmtId="0" fontId="0" fillId="0" borderId="0" xfId="0" applyAlignment="1">
      <alignment vertical="center"/>
    </xf>
    <xf numFmtId="44" fontId="0" fillId="0" borderId="0" xfId="1" applyFont="1" applyFill="1"/>
    <xf numFmtId="0" fontId="0" fillId="0" borderId="0" xfId="0" applyAlignment="1">
      <alignment wrapText="1"/>
    </xf>
    <xf numFmtId="0" fontId="2" fillId="0" borderId="0" xfId="0" applyFont="1" applyAlignment="1">
      <alignment horizontal="left"/>
    </xf>
    <xf numFmtId="0" fontId="6" fillId="0" borderId="7" xfId="2" applyFont="1" applyFill="1" applyBorder="1" applyAlignment="1" applyProtection="1">
      <alignment vertical="center" wrapText="1"/>
      <protection locked="0"/>
    </xf>
    <xf numFmtId="0" fontId="6" fillId="0" borderId="7" xfId="2" applyFont="1" applyFill="1" applyBorder="1" applyAlignment="1" applyProtection="1">
      <alignment horizontal="center" vertical="center" wrapText="1"/>
      <protection locked="0"/>
    </xf>
    <xf numFmtId="0" fontId="6" fillId="0" borderId="7" xfId="2" applyFont="1" applyFill="1" applyBorder="1" applyAlignment="1" applyProtection="1">
      <alignment wrapText="1"/>
      <protection locked="0"/>
    </xf>
    <xf numFmtId="44" fontId="6" fillId="0" borderId="7" xfId="2" applyNumberFormat="1" applyFont="1" applyFill="1" applyBorder="1" applyAlignment="1">
      <alignment vertical="center" wrapText="1"/>
    </xf>
    <xf numFmtId="0" fontId="6" fillId="0" borderId="26" xfId="2" applyFont="1" applyFill="1" applyBorder="1" applyAlignment="1" applyProtection="1">
      <alignment horizontal="center" vertical="center" wrapText="1"/>
      <protection locked="0"/>
    </xf>
    <xf numFmtId="1" fontId="6" fillId="0" borderId="26" xfId="2" applyNumberFormat="1" applyFont="1" applyFill="1" applyBorder="1" applyAlignment="1" applyProtection="1">
      <alignment horizontal="center" vertical="center" wrapText="1"/>
      <protection locked="0"/>
    </xf>
    <xf numFmtId="0" fontId="6" fillId="0" borderId="26" xfId="2" applyFont="1" applyFill="1" applyBorder="1" applyAlignment="1" applyProtection="1">
      <alignment vertical="center" wrapText="1"/>
      <protection locked="0"/>
    </xf>
    <xf numFmtId="0" fontId="6" fillId="0" borderId="33" xfId="2" applyFont="1" applyFill="1" applyBorder="1" applyAlignment="1" applyProtection="1">
      <alignment horizontal="center" vertical="center" wrapText="1"/>
      <protection locked="0"/>
    </xf>
    <xf numFmtId="44" fontId="6" fillId="0" borderId="9" xfId="2" applyNumberFormat="1" applyFont="1" applyFill="1" applyBorder="1" applyAlignment="1" applyProtection="1">
      <alignment horizontal="right" vertical="center" wrapText="1"/>
      <protection locked="0"/>
    </xf>
    <xf numFmtId="44" fontId="6" fillId="0" borderId="34" xfId="2" applyNumberFormat="1" applyFont="1" applyFill="1" applyBorder="1" applyAlignment="1" applyProtection="1">
      <alignment horizontal="right" vertical="center" wrapText="1"/>
      <protection locked="0"/>
    </xf>
    <xf numFmtId="0" fontId="6" fillId="0" borderId="8" xfId="2" applyFont="1" applyFill="1" applyBorder="1" applyAlignment="1" applyProtection="1">
      <alignment vertical="top" wrapText="1"/>
      <protection locked="0"/>
    </xf>
    <xf numFmtId="0" fontId="7" fillId="0" borderId="0" xfId="0" applyFont="1"/>
    <xf numFmtId="165" fontId="0" fillId="0" borderId="0" xfId="0" applyNumberFormat="1"/>
    <xf numFmtId="164" fontId="0" fillId="0" borderId="0" xfId="0" applyNumberFormat="1"/>
    <xf numFmtId="165" fontId="0" fillId="0" borderId="35" xfId="0" applyNumberFormat="1" applyBorder="1"/>
    <xf numFmtId="0" fontId="7" fillId="0" borderId="0" xfId="0" applyFont="1" applyAlignment="1">
      <alignment horizontal="right"/>
    </xf>
    <xf numFmtId="166" fontId="0" fillId="0" borderId="0" xfId="1" applyNumberFormat="1" applyFont="1"/>
    <xf numFmtId="166" fontId="1" fillId="0" borderId="0" xfId="1" applyNumberFormat="1"/>
    <xf numFmtId="166" fontId="7" fillId="0" borderId="0" xfId="1" applyNumberFormat="1" applyFont="1"/>
    <xf numFmtId="0" fontId="10" fillId="0" borderId="0" xfId="0" applyFont="1"/>
    <xf numFmtId="166" fontId="10" fillId="0" borderId="0" xfId="0" applyNumberFormat="1" applyFont="1"/>
    <xf numFmtId="44" fontId="0" fillId="0" borderId="0" xfId="0" applyNumberFormat="1"/>
    <xf numFmtId="166" fontId="0" fillId="0" borderId="0" xfId="0" applyNumberFormat="1"/>
    <xf numFmtId="0" fontId="7" fillId="0" borderId="0" xfId="0" applyFont="1" applyAlignment="1">
      <alignment horizontal="center"/>
    </xf>
    <xf numFmtId="165" fontId="7" fillId="0" borderId="0" xfId="0" applyNumberFormat="1" applyFont="1"/>
    <xf numFmtId="165" fontId="8" fillId="0" borderId="0" xfId="0" applyNumberFormat="1" applyFont="1"/>
    <xf numFmtId="0" fontId="8" fillId="0" borderId="0" xfId="0" applyFont="1"/>
    <xf numFmtId="165" fontId="9" fillId="0" borderId="0" xfId="0" applyNumberFormat="1" applyFont="1"/>
    <xf numFmtId="0" fontId="0" fillId="0" borderId="36" xfId="0" applyBorder="1"/>
    <xf numFmtId="165" fontId="7" fillId="0" borderId="37" xfId="0" applyNumberFormat="1" applyFont="1" applyBorder="1"/>
    <xf numFmtId="0" fontId="0" fillId="0" borderId="38" xfId="0" applyBorder="1"/>
    <xf numFmtId="165" fontId="7" fillId="0" borderId="39" xfId="0" applyNumberFormat="1" applyFont="1" applyBorder="1"/>
    <xf numFmtId="0" fontId="7" fillId="0" borderId="36" xfId="0" applyFont="1" applyBorder="1" applyAlignment="1">
      <alignment horizontal="right"/>
    </xf>
    <xf numFmtId="0" fontId="8" fillId="0" borderId="36" xfId="0" applyFont="1" applyBorder="1"/>
    <xf numFmtId="0" fontId="0" fillId="0" borderId="37" xfId="0" applyBorder="1"/>
    <xf numFmtId="10" fontId="6" fillId="3" borderId="9" xfId="2" applyNumberFormat="1" applyFont="1" applyFill="1" applyBorder="1" applyAlignment="1" applyProtection="1">
      <alignment horizontal="center"/>
      <protection locked="0"/>
    </xf>
    <xf numFmtId="10" fontId="6" fillId="3" borderId="5" xfId="2" applyNumberFormat="1" applyFont="1" applyFill="1" applyBorder="1" applyAlignment="1" applyProtection="1">
      <alignment horizontal="center"/>
      <protection locked="0"/>
    </xf>
    <xf numFmtId="0" fontId="6" fillId="0" borderId="5" xfId="2" applyFont="1" applyFill="1" applyBorder="1" applyAlignment="1" applyProtection="1">
      <alignment vertical="center" wrapText="1"/>
      <protection locked="0"/>
    </xf>
    <xf numFmtId="0" fontId="6" fillId="0" borderId="5" xfId="2" applyFont="1" applyFill="1" applyBorder="1" applyAlignment="1" applyProtection="1">
      <alignment vertical="center"/>
      <protection locked="0"/>
    </xf>
    <xf numFmtId="0" fontId="6" fillId="0" borderId="5" xfId="2" applyFont="1" applyFill="1" applyBorder="1" applyAlignment="1" applyProtection="1">
      <protection locked="0"/>
    </xf>
    <xf numFmtId="0" fontId="6" fillId="0" borderId="5" xfId="2" applyFont="1" applyFill="1" applyBorder="1" applyAlignment="1" applyProtection="1">
      <alignment wrapText="1"/>
      <protection locked="0"/>
    </xf>
    <xf numFmtId="0" fontId="7" fillId="0" borderId="40" xfId="0" applyFont="1" applyBorder="1" applyAlignment="1">
      <alignment horizontal="right"/>
    </xf>
    <xf numFmtId="165" fontId="7" fillId="0" borderId="41" xfId="0" applyNumberFormat="1" applyFont="1" applyBorder="1"/>
    <xf numFmtId="165" fontId="7" fillId="0" borderId="42" xfId="0" applyNumberFormat="1" applyFont="1" applyBorder="1"/>
    <xf numFmtId="44" fontId="0" fillId="0" borderId="43" xfId="0" applyNumberFormat="1" applyBorder="1"/>
    <xf numFmtId="44" fontId="6" fillId="3" borderId="44" xfId="2" applyNumberFormat="1" applyFont="1" applyFill="1" applyBorder="1" applyAlignment="1">
      <alignment horizontal="center" vertical="center"/>
    </xf>
    <xf numFmtId="10" fontId="6" fillId="4" borderId="5" xfId="2" applyNumberFormat="1" applyFont="1" applyFill="1" applyBorder="1" applyAlignment="1">
      <alignment horizontal="left" vertical="center"/>
    </xf>
    <xf numFmtId="0" fontId="4" fillId="5" borderId="9" xfId="2" applyFont="1" applyFill="1" applyBorder="1" applyAlignment="1">
      <alignment horizontal="center" vertical="center" wrapText="1"/>
    </xf>
    <xf numFmtId="44" fontId="4" fillId="5" borderId="9" xfId="2" applyNumberFormat="1" applyFont="1" applyFill="1" applyBorder="1" applyAlignment="1">
      <alignment horizontal="center" vertical="center"/>
    </xf>
    <xf numFmtId="44" fontId="4" fillId="5" borderId="23" xfId="2" applyNumberFormat="1" applyFont="1" applyFill="1" applyBorder="1" applyAlignment="1">
      <alignment horizontal="center" vertical="center"/>
    </xf>
    <xf numFmtId="44" fontId="4" fillId="5" borderId="10" xfId="2" applyNumberFormat="1" applyFont="1" applyFill="1" applyBorder="1" applyAlignment="1">
      <alignment horizontal="center" vertical="center" wrapText="1"/>
    </xf>
    <xf numFmtId="44" fontId="4" fillId="5" borderId="30" xfId="2" applyNumberFormat="1" applyFont="1" applyFill="1" applyBorder="1" applyAlignment="1">
      <alignment horizontal="center" vertical="center" wrapText="1"/>
    </xf>
    <xf numFmtId="49" fontId="4" fillId="5" borderId="5" xfId="2" applyNumberFormat="1" applyFont="1" applyFill="1" applyBorder="1" applyAlignment="1">
      <alignment vertical="center"/>
    </xf>
    <xf numFmtId="10" fontId="4" fillId="5" borderId="5" xfId="2" applyNumberFormat="1" applyFont="1" applyFill="1" applyBorder="1" applyAlignment="1">
      <alignment horizontal="left" vertical="center"/>
    </xf>
    <xf numFmtId="44" fontId="4" fillId="5" borderId="27" xfId="2" applyNumberFormat="1" applyFont="1" applyFill="1" applyBorder="1" applyAlignment="1">
      <alignment vertical="center"/>
    </xf>
    <xf numFmtId="44" fontId="4" fillId="5" borderId="5" xfId="2" applyNumberFormat="1" applyFont="1" applyFill="1" applyBorder="1" applyAlignment="1">
      <alignment horizontal="center" vertical="center"/>
    </xf>
    <xf numFmtId="44" fontId="4" fillId="5" borderId="26" xfId="2" applyNumberFormat="1" applyFont="1" applyFill="1" applyBorder="1" applyAlignment="1">
      <alignment horizontal="center" vertical="center"/>
    </xf>
    <xf numFmtId="44" fontId="4" fillId="5" borderId="24" xfId="2" applyNumberFormat="1" applyFont="1" applyFill="1" applyBorder="1" applyAlignment="1" applyProtection="1">
      <alignment horizontal="center" vertical="center" wrapText="1"/>
      <protection locked="0"/>
    </xf>
    <xf numFmtId="164" fontId="4" fillId="5" borderId="11" xfId="2" applyNumberFormat="1" applyFont="1" applyFill="1" applyBorder="1" applyAlignment="1" applyProtection="1">
      <alignment horizontal="center" vertical="center" wrapText="1"/>
    </xf>
    <xf numFmtId="0" fontId="4" fillId="0" borderId="45"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46" xfId="2" applyFont="1" applyFill="1" applyBorder="1" applyAlignment="1">
      <alignment horizontal="left" vertical="center" wrapText="1"/>
    </xf>
    <xf numFmtId="1" fontId="4" fillId="0" borderId="45" xfId="2" applyNumberFormat="1" applyFont="1" applyFill="1" applyBorder="1" applyAlignment="1" applyProtection="1">
      <alignment horizontal="center" vertical="center"/>
      <protection locked="0"/>
    </xf>
    <xf numFmtId="1" fontId="4" fillId="0" borderId="12" xfId="2" applyNumberFormat="1" applyFont="1" applyFill="1" applyBorder="1" applyAlignment="1" applyProtection="1">
      <alignment horizontal="center" vertical="center"/>
      <protection locked="0"/>
    </xf>
    <xf numFmtId="1" fontId="4" fillId="0" borderId="47" xfId="2" applyNumberFormat="1" applyFont="1" applyFill="1" applyBorder="1" applyAlignment="1" applyProtection="1">
      <alignment horizontal="center" vertical="center"/>
      <protection locked="0"/>
    </xf>
    <xf numFmtId="44" fontId="4" fillId="0" borderId="48" xfId="2" applyNumberFormat="1" applyFont="1" applyFill="1" applyBorder="1" applyAlignment="1" applyProtection="1">
      <alignment horizontal="center" vertical="center" wrapText="1"/>
      <protection locked="0"/>
    </xf>
    <xf numFmtId="164" fontId="4" fillId="0" borderId="11" xfId="2" applyNumberFormat="1" applyFont="1" applyFill="1" applyBorder="1" applyAlignment="1" applyProtection="1">
      <alignment horizontal="center" vertical="center" wrapText="1"/>
    </xf>
    <xf numFmtId="44" fontId="4" fillId="0" borderId="12" xfId="2" applyNumberFormat="1" applyFont="1" applyFill="1" applyBorder="1" applyAlignment="1" applyProtection="1">
      <alignment horizontal="center" vertical="center" wrapText="1"/>
      <protection locked="0"/>
    </xf>
    <xf numFmtId="44" fontId="4" fillId="0" borderId="49" xfId="2" applyNumberFormat="1" applyFont="1" applyFill="1" applyBorder="1" applyAlignment="1" applyProtection="1">
      <alignment horizontal="center" vertical="center" wrapText="1"/>
      <protection locked="0"/>
    </xf>
    <xf numFmtId="0" fontId="4" fillId="5" borderId="26" xfId="2" applyFont="1" applyFill="1" applyBorder="1" applyAlignment="1">
      <alignment horizontal="center" vertical="center"/>
    </xf>
    <xf numFmtId="49" fontId="4" fillId="5" borderId="5" xfId="2" applyNumberFormat="1" applyFont="1" applyFill="1" applyBorder="1" applyAlignment="1" applyProtection="1">
      <alignment vertical="center"/>
      <protection locked="0"/>
    </xf>
    <xf numFmtId="49" fontId="4" fillId="5" borderId="5" xfId="2" applyNumberFormat="1" applyFont="1" applyFill="1" applyBorder="1" applyAlignment="1" applyProtection="1">
      <alignment horizontal="left" vertical="center" wrapText="1"/>
      <protection locked="0"/>
    </xf>
    <xf numFmtId="49" fontId="4" fillId="5" borderId="26" xfId="2" applyNumberFormat="1" applyFont="1" applyFill="1" applyBorder="1" applyAlignment="1" applyProtection="1">
      <alignment horizontal="left" vertical="center" wrapText="1"/>
      <protection locked="0"/>
    </xf>
    <xf numFmtId="44" fontId="4" fillId="5" borderId="7" xfId="2" applyNumberFormat="1" applyFont="1" applyFill="1" applyBorder="1" applyAlignment="1">
      <alignment vertical="center"/>
    </xf>
    <xf numFmtId="0" fontId="4" fillId="5" borderId="5" xfId="2" applyNumberFormat="1" applyFont="1" applyFill="1" applyBorder="1" applyAlignment="1">
      <alignment horizontal="left" vertical="center"/>
    </xf>
    <xf numFmtId="0" fontId="4" fillId="5" borderId="8" xfId="2" applyFont="1" applyFill="1" applyBorder="1" applyAlignment="1" applyProtection="1">
      <alignment wrapText="1"/>
      <protection locked="0"/>
    </xf>
    <xf numFmtId="44" fontId="4" fillId="5" borderId="7" xfId="2" applyNumberFormat="1" applyFont="1" applyFill="1" applyBorder="1" applyAlignment="1">
      <alignment horizontal="center" vertical="center"/>
    </xf>
    <xf numFmtId="44" fontId="4" fillId="5" borderId="6" xfId="2" applyNumberFormat="1" applyFont="1" applyFill="1" applyBorder="1" applyAlignment="1">
      <alignment horizontal="center" vertical="center"/>
    </xf>
    <xf numFmtId="44" fontId="4" fillId="5" borderId="31" xfId="2" applyNumberFormat="1" applyFont="1" applyFill="1" applyBorder="1" applyAlignment="1">
      <alignment horizontal="center" vertical="center"/>
    </xf>
    <xf numFmtId="44" fontId="4" fillId="5" borderId="21" xfId="2" applyNumberFormat="1" applyFont="1" applyFill="1" applyBorder="1" applyAlignment="1">
      <alignment horizontal="center" vertical="center"/>
    </xf>
    <xf numFmtId="44" fontId="4" fillId="5" borderId="32" xfId="2" applyNumberFormat="1" applyFont="1" applyFill="1" applyBorder="1" applyAlignment="1">
      <alignment horizontal="center" vertical="center"/>
    </xf>
    <xf numFmtId="44" fontId="6" fillId="4" borderId="7" xfId="2" applyNumberFormat="1" applyFont="1" applyFill="1" applyBorder="1" applyAlignment="1">
      <alignment horizontal="center" vertical="center"/>
    </xf>
    <xf numFmtId="44" fontId="6" fillId="4" borderId="5" xfId="2" applyNumberFormat="1" applyFont="1" applyFill="1" applyBorder="1" applyAlignment="1">
      <alignment horizontal="center" vertical="center"/>
    </xf>
    <xf numFmtId="44" fontId="6" fillId="4" borderId="26" xfId="2" applyNumberFormat="1" applyFont="1" applyFill="1" applyBorder="1" applyAlignment="1">
      <alignment horizontal="center" vertical="center"/>
    </xf>
    <xf numFmtId="44" fontId="4" fillId="4" borderId="5" xfId="2" applyNumberFormat="1" applyFont="1" applyFill="1" applyBorder="1" applyAlignment="1">
      <alignment horizontal="center" vertical="center"/>
    </xf>
    <xf numFmtId="44" fontId="6" fillId="4" borderId="5" xfId="2" applyNumberFormat="1" applyFont="1" applyFill="1" applyBorder="1" applyAlignment="1">
      <alignment horizontal="center"/>
    </xf>
    <xf numFmtId="0" fontId="12" fillId="5" borderId="13" xfId="2" applyFont="1" applyFill="1" applyBorder="1" applyAlignment="1" applyProtection="1">
      <alignment vertical="center"/>
      <protection locked="0"/>
    </xf>
    <xf numFmtId="49" fontId="11" fillId="5" borderId="43" xfId="0" applyNumberFormat="1" applyFont="1" applyFill="1" applyBorder="1"/>
    <xf numFmtId="44" fontId="11" fillId="5" borderId="43" xfId="0" applyNumberFormat="1" applyFont="1" applyFill="1" applyBorder="1"/>
    <xf numFmtId="49" fontId="11" fillId="5" borderId="43" xfId="0" applyNumberFormat="1" applyFont="1" applyFill="1" applyBorder="1" applyProtection="1">
      <protection locked="0"/>
    </xf>
    <xf numFmtId="44" fontId="11" fillId="5" borderId="43" xfId="0" applyNumberFormat="1" applyFont="1" applyFill="1" applyBorder="1" applyProtection="1">
      <protection locked="0"/>
    </xf>
    <xf numFmtId="49" fontId="0" fillId="4" borderId="43" xfId="0" applyNumberFormat="1" applyFill="1" applyBorder="1" applyProtection="1">
      <protection locked="0"/>
    </xf>
    <xf numFmtId="44" fontId="0" fillId="4" borderId="43" xfId="0" applyNumberFormat="1" applyFill="1" applyBorder="1" applyProtection="1">
      <protection locked="0"/>
    </xf>
    <xf numFmtId="44" fontId="0" fillId="4" borderId="43" xfId="0" applyNumberFormat="1" applyFill="1" applyBorder="1"/>
    <xf numFmtId="0" fontId="0" fillId="0" borderId="50" xfId="0" applyBorder="1" applyAlignment="1">
      <alignment vertical="center"/>
    </xf>
    <xf numFmtId="0" fontId="11" fillId="5" borderId="35" xfId="0" applyFont="1" applyFill="1" applyBorder="1" applyAlignment="1">
      <alignment horizontal="center" vertical="center" wrapText="1"/>
    </xf>
    <xf numFmtId="0" fontId="11" fillId="5" borderId="35" xfId="0" applyFont="1" applyFill="1" applyBorder="1" applyAlignment="1">
      <alignment horizontal="center" vertical="center"/>
    </xf>
    <xf numFmtId="0" fontId="11" fillId="5" borderId="50" xfId="0" applyFont="1" applyFill="1" applyBorder="1" applyAlignment="1">
      <alignment horizontal="center" vertical="center" wrapText="1"/>
    </xf>
    <xf numFmtId="0" fontId="6" fillId="5" borderId="7" xfId="2" applyFont="1" applyFill="1" applyBorder="1" applyAlignment="1" applyProtection="1">
      <alignment vertical="center" wrapText="1"/>
      <protection locked="0"/>
    </xf>
    <xf numFmtId="0" fontId="0" fillId="4" borderId="43" xfId="0" applyFill="1" applyBorder="1" applyProtection="1">
      <protection locked="0"/>
    </xf>
    <xf numFmtId="44" fontId="11" fillId="5" borderId="52" xfId="0" applyNumberFormat="1" applyFont="1" applyFill="1" applyBorder="1"/>
    <xf numFmtId="0" fontId="11" fillId="5" borderId="51" xfId="0" applyFont="1" applyFill="1" applyBorder="1" applyAlignment="1">
      <alignment horizontal="center" vertical="center" wrapText="1"/>
    </xf>
    <xf numFmtId="44" fontId="11" fillId="5" borderId="53" xfId="0" applyNumberFormat="1" applyFont="1" applyFill="1" applyBorder="1"/>
    <xf numFmtId="44" fontId="11" fillId="5" borderId="51" xfId="0" applyNumberFormat="1" applyFont="1" applyFill="1" applyBorder="1"/>
    <xf numFmtId="0" fontId="11" fillId="5" borderId="51" xfId="0" applyFont="1" applyFill="1" applyBorder="1" applyAlignment="1">
      <alignment horizontal="center" vertical="center"/>
    </xf>
    <xf numFmtId="44" fontId="11" fillId="5" borderId="56" xfId="0" applyNumberFormat="1" applyFont="1" applyFill="1" applyBorder="1"/>
    <xf numFmtId="44" fontId="11" fillId="5" borderId="57" xfId="0" applyNumberFormat="1" applyFont="1" applyFill="1" applyBorder="1"/>
    <xf numFmtId="0" fontId="11" fillId="5" borderId="38" xfId="0" applyFont="1" applyFill="1" applyBorder="1"/>
    <xf numFmtId="0" fontId="11" fillId="5" borderId="35" xfId="0" applyFont="1" applyFill="1" applyBorder="1"/>
    <xf numFmtId="165" fontId="11" fillId="5" borderId="39" xfId="0" applyNumberFormat="1" applyFont="1" applyFill="1" applyBorder="1" applyAlignment="1">
      <alignment horizontal="center"/>
    </xf>
    <xf numFmtId="0" fontId="11" fillId="5" borderId="2" xfId="0" applyFont="1" applyFill="1" applyBorder="1"/>
    <xf numFmtId="0" fontId="11" fillId="5" borderId="3" xfId="0" applyFont="1" applyFill="1" applyBorder="1" applyAlignment="1">
      <alignment horizontal="center"/>
    </xf>
    <xf numFmtId="0" fontId="11" fillId="5" borderId="1" xfId="0" applyFont="1" applyFill="1" applyBorder="1" applyAlignment="1">
      <alignment horizontal="center"/>
    </xf>
    <xf numFmtId="44" fontId="6" fillId="0" borderId="7" xfId="2" applyNumberFormat="1" applyFont="1" applyFill="1" applyBorder="1" applyAlignment="1" applyProtection="1">
      <alignment horizontal="right" vertical="center" wrapText="1"/>
      <protection locked="0"/>
    </xf>
    <xf numFmtId="10" fontId="4" fillId="5" borderId="8" xfId="2" applyNumberFormat="1" applyFont="1" applyFill="1" applyBorder="1" applyAlignment="1">
      <alignment horizontal="left" vertical="center"/>
    </xf>
    <xf numFmtId="49" fontId="4" fillId="5" borderId="9" xfId="2" applyNumberFormat="1" applyFont="1" applyFill="1" applyBorder="1" applyAlignment="1" applyProtection="1">
      <alignment vertical="center"/>
      <protection locked="0"/>
    </xf>
    <xf numFmtId="10" fontId="4" fillId="5" borderId="9" xfId="2" applyNumberFormat="1" applyFont="1" applyFill="1" applyBorder="1" applyAlignment="1">
      <alignment horizontal="left" vertical="center"/>
    </xf>
    <xf numFmtId="10" fontId="6" fillId="4" borderId="5" xfId="2" applyNumberFormat="1" applyFont="1" applyFill="1" applyBorder="1" applyAlignment="1" applyProtection="1">
      <alignment horizontal="left" vertical="center"/>
      <protection locked="0"/>
    </xf>
    <xf numFmtId="44" fontId="6" fillId="4" borderId="7" xfId="2" applyNumberFormat="1" applyFont="1" applyFill="1" applyBorder="1" applyAlignment="1" applyProtection="1">
      <alignment horizontal="center" vertical="center"/>
      <protection locked="0"/>
    </xf>
    <xf numFmtId="44" fontId="6" fillId="4" borderId="5" xfId="2" applyNumberFormat="1" applyFont="1" applyFill="1" applyBorder="1" applyAlignment="1" applyProtection="1">
      <alignment horizontal="center" vertical="center"/>
      <protection locked="0"/>
    </xf>
    <xf numFmtId="44" fontId="6" fillId="4" borderId="26" xfId="2" applyNumberFormat="1" applyFont="1" applyFill="1" applyBorder="1" applyAlignment="1" applyProtection="1">
      <alignment horizontal="center" vertical="center"/>
      <protection locked="0"/>
    </xf>
    <xf numFmtId="44" fontId="0" fillId="0" borderId="43" xfId="0" applyNumberFormat="1" applyBorder="1" applyProtection="1">
      <protection locked="0"/>
    </xf>
    <xf numFmtId="49" fontId="4" fillId="5" borderId="5" xfId="2" applyNumberFormat="1" applyFont="1" applyFill="1" applyBorder="1" applyAlignment="1" applyProtection="1">
      <alignment horizontal="left" vertical="center" wrapText="1"/>
      <protection locked="0"/>
    </xf>
    <xf numFmtId="49" fontId="4" fillId="5" borderId="26" xfId="2" applyNumberFormat="1" applyFont="1" applyFill="1" applyBorder="1" applyAlignment="1" applyProtection="1">
      <alignment horizontal="left" vertical="center" wrapText="1"/>
      <protection locked="0"/>
    </xf>
    <xf numFmtId="0" fontId="4" fillId="5" borderId="21" xfId="2" applyFont="1" applyFill="1" applyBorder="1" applyAlignment="1">
      <alignment horizontal="center" vertical="center"/>
    </xf>
    <xf numFmtId="0" fontId="4" fillId="5" borderId="22" xfId="2" applyFont="1" applyFill="1" applyBorder="1" applyAlignment="1">
      <alignment horizontal="center" vertical="center"/>
    </xf>
    <xf numFmtId="44" fontId="4" fillId="5" borderId="25" xfId="2" applyNumberFormat="1" applyFont="1" applyFill="1" applyBorder="1" applyAlignment="1" applyProtection="1">
      <alignment horizontal="center" vertical="center" wrapText="1"/>
      <protection locked="0"/>
    </xf>
    <xf numFmtId="0" fontId="4" fillId="5" borderId="5" xfId="2" applyFont="1" applyFill="1" applyBorder="1" applyAlignment="1" applyProtection="1">
      <alignment horizontal="right" wrapText="1"/>
      <protection locked="0"/>
    </xf>
    <xf numFmtId="0" fontId="4" fillId="5" borderId="6" xfId="2" applyFont="1" applyFill="1" applyBorder="1" applyAlignment="1" applyProtection="1">
      <alignment horizontal="right" wrapText="1"/>
      <protection locked="0"/>
    </xf>
    <xf numFmtId="44" fontId="4" fillId="5" borderId="20" xfId="2" applyNumberFormat="1" applyFont="1" applyFill="1" applyBorder="1" applyAlignment="1">
      <alignment horizontal="center" vertical="center"/>
    </xf>
    <xf numFmtId="44" fontId="4" fillId="5" borderId="21" xfId="2" applyNumberFormat="1" applyFont="1" applyFill="1" applyBorder="1" applyAlignment="1">
      <alignment horizontal="center" vertical="center"/>
    </xf>
    <xf numFmtId="0" fontId="4" fillId="5" borderId="17" xfId="2" applyFont="1" applyFill="1" applyBorder="1" applyAlignment="1">
      <alignment horizontal="left" vertical="center" wrapText="1"/>
    </xf>
    <xf numFmtId="0" fontId="4" fillId="5" borderId="18" xfId="2" applyFont="1" applyFill="1" applyBorder="1" applyAlignment="1">
      <alignment horizontal="left" vertical="center" wrapText="1"/>
    </xf>
    <xf numFmtId="0" fontId="4" fillId="5" borderId="19" xfId="2" applyFont="1" applyFill="1" applyBorder="1" applyAlignment="1">
      <alignment horizontal="left" vertical="center" wrapText="1"/>
    </xf>
    <xf numFmtId="1" fontId="4" fillId="5" borderId="14" xfId="2" applyNumberFormat="1" applyFont="1" applyFill="1" applyBorder="1" applyAlignment="1" applyProtection="1">
      <alignment horizontal="center" vertical="center"/>
      <protection locked="0"/>
    </xf>
    <xf numFmtId="1" fontId="4" fillId="5" borderId="15" xfId="2" applyNumberFormat="1" applyFont="1" applyFill="1" applyBorder="1" applyAlignment="1" applyProtection="1">
      <alignment horizontal="center" vertical="center"/>
      <protection locked="0"/>
    </xf>
    <xf numFmtId="1" fontId="4" fillId="5" borderId="16" xfId="2" applyNumberFormat="1" applyFont="1" applyFill="1" applyBorder="1" applyAlignment="1" applyProtection="1">
      <alignment horizontal="center" vertical="center"/>
      <protection locked="0"/>
    </xf>
    <xf numFmtId="49" fontId="4" fillId="5" borderId="5" xfId="2" applyNumberFormat="1" applyFont="1" applyFill="1" applyBorder="1" applyAlignment="1">
      <alignment horizontal="left" vertical="center" wrapText="1"/>
    </xf>
    <xf numFmtId="49" fontId="4" fillId="5" borderId="6" xfId="2" applyNumberFormat="1" applyFont="1" applyFill="1" applyBorder="1" applyAlignment="1">
      <alignment horizontal="left" vertical="center" wrapText="1"/>
    </xf>
    <xf numFmtId="0" fontId="12" fillId="4" borderId="0" xfId="2" applyFont="1" applyFill="1" applyBorder="1" applyAlignment="1">
      <alignment horizontal="left" vertical="center" wrapText="1"/>
    </xf>
    <xf numFmtId="0" fontId="12" fillId="4" borderId="45" xfId="2" applyFont="1" applyFill="1" applyBorder="1" applyAlignment="1">
      <alignment horizontal="left" vertical="center" wrapText="1"/>
    </xf>
    <xf numFmtId="0" fontId="4" fillId="5" borderId="5" xfId="2" applyFont="1" applyFill="1" applyBorder="1" applyAlignment="1" applyProtection="1">
      <alignment horizontal="right" vertical="center" wrapText="1"/>
      <protection locked="0"/>
    </xf>
    <xf numFmtId="0" fontId="4" fillId="5" borderId="26" xfId="2" applyFont="1" applyFill="1" applyBorder="1" applyAlignment="1" applyProtection="1">
      <alignment horizontal="right" vertical="center" wrapText="1"/>
      <protection locked="0"/>
    </xf>
    <xf numFmtId="49" fontId="4" fillId="5" borderId="5" xfId="2" applyNumberFormat="1" applyFont="1" applyFill="1" applyBorder="1" applyAlignment="1" applyProtection="1">
      <alignment vertical="center" wrapText="1"/>
      <protection locked="0"/>
    </xf>
    <xf numFmtId="49" fontId="4" fillId="5" borderId="26" xfId="2" applyNumberFormat="1" applyFont="1" applyFill="1" applyBorder="1" applyAlignment="1" applyProtection="1">
      <alignment vertical="center" wrapText="1"/>
      <protection locked="0"/>
    </xf>
    <xf numFmtId="0" fontId="4" fillId="5" borderId="8" xfId="2" applyFont="1" applyFill="1" applyBorder="1" applyAlignment="1" applyProtection="1">
      <alignment wrapText="1"/>
      <protection locked="0"/>
    </xf>
    <xf numFmtId="0" fontId="4" fillId="5" borderId="5" xfId="2" applyFont="1" applyFill="1" applyBorder="1" applyAlignment="1" applyProtection="1">
      <alignment wrapText="1"/>
      <protection locked="0"/>
    </xf>
    <xf numFmtId="0" fontId="4" fillId="5" borderId="28" xfId="2" applyFont="1" applyFill="1" applyBorder="1" applyAlignment="1" applyProtection="1">
      <alignment wrapText="1"/>
      <protection locked="0"/>
    </xf>
    <xf numFmtId="49" fontId="4" fillId="5" borderId="9" xfId="2" applyNumberFormat="1" applyFont="1" applyFill="1" applyBorder="1" applyAlignment="1" applyProtection="1">
      <alignment horizontal="left" vertical="center" wrapText="1"/>
      <protection locked="0"/>
    </xf>
    <xf numFmtId="49" fontId="4" fillId="5" borderId="29" xfId="2" applyNumberFormat="1" applyFont="1" applyFill="1" applyBorder="1" applyAlignment="1" applyProtection="1">
      <alignment horizontal="left" vertical="center" wrapText="1"/>
      <protection locked="0"/>
    </xf>
    <xf numFmtId="0" fontId="6" fillId="0" borderId="58" xfId="2" applyFont="1" applyFill="1" applyBorder="1" applyAlignment="1" applyProtection="1">
      <alignment horizontal="left" vertical="top" wrapText="1"/>
      <protection locked="0"/>
    </xf>
    <xf numFmtId="0" fontId="6" fillId="0" borderId="50" xfId="2" applyFont="1" applyFill="1" applyBorder="1" applyAlignment="1" applyProtection="1">
      <alignment horizontal="left" vertical="top" wrapText="1"/>
      <protection locked="0"/>
    </xf>
    <xf numFmtId="0" fontId="6" fillId="0" borderId="52" xfId="2" applyFont="1" applyFill="1" applyBorder="1" applyAlignment="1" applyProtection="1">
      <alignment horizontal="left" vertical="top" wrapText="1"/>
      <protection locked="0"/>
    </xf>
    <xf numFmtId="0" fontId="4" fillId="5" borderId="59" xfId="0" applyFont="1" applyFill="1" applyBorder="1" applyAlignment="1" applyProtection="1">
      <alignment horizontal="left"/>
      <protection locked="0"/>
    </xf>
    <xf numFmtId="0" fontId="6" fillId="3" borderId="5" xfId="2" applyFont="1" applyFill="1" applyBorder="1" applyAlignment="1" applyProtection="1">
      <alignment horizontal="right" vertical="center"/>
      <protection locked="0"/>
    </xf>
    <xf numFmtId="0" fontId="6" fillId="3" borderId="9" xfId="2" applyFont="1" applyFill="1" applyBorder="1" applyAlignment="1" applyProtection="1">
      <alignment horizontal="right" vertical="center"/>
      <protection locked="0"/>
    </xf>
    <xf numFmtId="0" fontId="18" fillId="4" borderId="35" xfId="0" applyFont="1" applyFill="1" applyBorder="1" applyAlignment="1">
      <alignment horizontal="left" vertical="center" wrapText="1"/>
    </xf>
    <xf numFmtId="0" fontId="0" fillId="4" borderId="35" xfId="0" applyFill="1" applyBorder="1" applyAlignment="1">
      <alignment horizontal="left" vertical="center"/>
    </xf>
    <xf numFmtId="0" fontId="11" fillId="5" borderId="54" xfId="0" applyFont="1" applyFill="1" applyBorder="1" applyAlignment="1">
      <alignment horizontal="center" vertical="center"/>
    </xf>
    <xf numFmtId="0" fontId="11" fillId="5" borderId="50" xfId="0" applyFont="1" applyFill="1" applyBorder="1" applyAlignment="1">
      <alignment horizontal="center" vertical="center"/>
    </xf>
    <xf numFmtId="0" fontId="11" fillId="5" borderId="55" xfId="0" applyFont="1" applyFill="1" applyBorder="1" applyAlignment="1">
      <alignment horizontal="center" vertical="center"/>
    </xf>
    <xf numFmtId="0" fontId="11" fillId="5" borderId="35" xfId="0" applyFont="1" applyFill="1" applyBorder="1" applyAlignment="1" applyProtection="1">
      <alignment horizontal="left"/>
      <protection locked="0"/>
    </xf>
  </cellXfs>
  <cellStyles count="3">
    <cellStyle name="Currency" xfId="1" builtinId="4"/>
    <cellStyle name="Normal" xfId="0" builtinId="0"/>
    <cellStyle name="Output" xfId="2" builtinId="21"/>
  </cellStyles>
  <dxfs count="3">
    <dxf>
      <fill>
        <patternFill>
          <bgColor theme="7" tint="0.59996337778862885"/>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s>
  <tableStyles count="0" defaultTableStyle="TableStyleMedium2" defaultPivotStyle="PivotStyleLight16"/>
  <colors>
    <mruColors>
      <color rgb="FF0D3451"/>
      <color rgb="FF416772"/>
      <color rgb="FF79A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59A2-C2D3-4108-9AC2-453246D7EA48}">
  <sheetPr>
    <pageSetUpPr fitToPage="1"/>
  </sheetPr>
  <dimension ref="A1:K60"/>
  <sheetViews>
    <sheetView tabSelected="1" topLeftCell="A2" zoomScaleNormal="85" workbookViewId="0">
      <selection activeCell="A2" sqref="A2:K3"/>
    </sheetView>
  </sheetViews>
  <sheetFormatPr defaultColWidth="10.140625" defaultRowHeight="15" x14ac:dyDescent="0.25"/>
  <cols>
    <col min="1" max="1" width="32.5703125" style="6" customWidth="1"/>
    <col min="2" max="2" width="12.7109375" style="6" customWidth="1"/>
    <col min="3" max="3" width="61.42578125" style="7" customWidth="1"/>
    <col min="4" max="4" width="17.140625" style="8" customWidth="1"/>
    <col min="5" max="5" width="17.42578125" style="9" bestFit="1" customWidth="1"/>
    <col min="6" max="6" width="6.7109375" style="10" customWidth="1"/>
    <col min="7" max="7" width="20.140625" style="8" bestFit="1" customWidth="1"/>
    <col min="8" max="8" width="27.28515625" style="8" customWidth="1"/>
    <col min="9" max="9" width="26" style="11" customWidth="1"/>
    <col min="10" max="10" width="26.28515625" style="11" customWidth="1"/>
    <col min="11" max="11" width="60.7109375" style="12" customWidth="1"/>
    <col min="14" max="14" width="12.28515625" customWidth="1"/>
  </cols>
  <sheetData>
    <row r="1" spans="1:11" ht="19.5" thickBot="1" x14ac:dyDescent="0.3">
      <c r="A1" s="138" t="s">
        <v>0</v>
      </c>
      <c r="B1" s="139"/>
      <c r="C1" s="100" t="s">
        <v>1</v>
      </c>
      <c r="D1" s="143"/>
      <c r="E1" s="144"/>
      <c r="F1" s="144"/>
      <c r="G1" s="144"/>
      <c r="H1" s="144"/>
      <c r="I1" s="144"/>
      <c r="J1" s="144"/>
      <c r="K1" s="144"/>
    </row>
    <row r="2" spans="1:11" ht="409.5" customHeight="1" thickTop="1" x14ac:dyDescent="0.25">
      <c r="A2" s="153" t="s">
        <v>68</v>
      </c>
      <c r="B2" s="153"/>
      <c r="C2" s="153"/>
      <c r="D2" s="153"/>
      <c r="E2" s="153"/>
      <c r="F2" s="153"/>
      <c r="G2" s="153"/>
      <c r="H2" s="153"/>
      <c r="I2" s="153"/>
      <c r="J2" s="153"/>
      <c r="K2" s="154"/>
    </row>
    <row r="3" spans="1:11" ht="96" customHeight="1" thickBot="1" x14ac:dyDescent="0.3">
      <c r="A3" s="153"/>
      <c r="B3" s="153"/>
      <c r="C3" s="153"/>
      <c r="D3" s="153"/>
      <c r="E3" s="153"/>
      <c r="F3" s="153"/>
      <c r="G3" s="153"/>
      <c r="H3" s="153"/>
      <c r="I3" s="153"/>
      <c r="J3" s="153"/>
      <c r="K3" s="154"/>
    </row>
    <row r="4" spans="1:11" ht="90" customHeight="1" collapsed="1" thickTop="1" thickBot="1" x14ac:dyDescent="0.3">
      <c r="A4" s="145" t="s">
        <v>2</v>
      </c>
      <c r="B4" s="146"/>
      <c r="C4" s="147"/>
      <c r="D4" s="148"/>
      <c r="E4" s="149"/>
      <c r="F4" s="150"/>
      <c r="G4" s="71" t="s">
        <v>27</v>
      </c>
      <c r="H4" s="72" t="e">
        <f>H45/D4</f>
        <v>#DIV/0!</v>
      </c>
      <c r="I4" s="140"/>
      <c r="J4" s="140"/>
      <c r="K4" s="140"/>
    </row>
    <row r="5" spans="1:11" ht="15" customHeight="1" thickTop="1" thickBot="1" x14ac:dyDescent="0.3">
      <c r="A5" s="73"/>
      <c r="B5" s="74"/>
      <c r="C5" s="75"/>
      <c r="D5" s="76"/>
      <c r="E5" s="77"/>
      <c r="F5" s="78"/>
      <c r="G5" s="79"/>
      <c r="H5" s="80"/>
      <c r="I5" s="81"/>
      <c r="J5" s="82"/>
      <c r="K5" s="81"/>
    </row>
    <row r="6" spans="1:11" ht="75.75" thickTop="1" x14ac:dyDescent="0.25">
      <c r="A6" s="61" t="s">
        <v>3</v>
      </c>
      <c r="B6" s="61" t="s">
        <v>29</v>
      </c>
      <c r="C6" s="61" t="s">
        <v>41</v>
      </c>
      <c r="D6" s="62" t="s">
        <v>5</v>
      </c>
      <c r="E6" s="62" t="s">
        <v>6</v>
      </c>
      <c r="F6" s="83" t="s">
        <v>7</v>
      </c>
      <c r="G6" s="63" t="s">
        <v>8</v>
      </c>
      <c r="H6" s="64" t="s">
        <v>9</v>
      </c>
      <c r="I6" s="64" t="s">
        <v>10</v>
      </c>
      <c r="J6" s="65" t="s">
        <v>11</v>
      </c>
      <c r="K6" s="61" t="s">
        <v>4</v>
      </c>
    </row>
    <row r="7" spans="1:11" s="2" customFormat="1" ht="18.75" x14ac:dyDescent="0.25">
      <c r="A7" s="66" t="s">
        <v>12</v>
      </c>
      <c r="B7" s="67" t="e">
        <f>H7/H45</f>
        <v>#DIV/0!</v>
      </c>
      <c r="C7" s="151"/>
      <c r="D7" s="151"/>
      <c r="E7" s="151"/>
      <c r="F7" s="152"/>
      <c r="G7" s="68">
        <f>SUM(G8:G11)</f>
        <v>0</v>
      </c>
      <c r="H7" s="69">
        <f>SUM(H8:H11)</f>
        <v>0</v>
      </c>
      <c r="I7" s="69">
        <f>SUM(I8:I11)</f>
        <v>0</v>
      </c>
      <c r="J7" s="70">
        <f>SUM(J8:J11)</f>
        <v>0</v>
      </c>
      <c r="K7" s="112"/>
    </row>
    <row r="8" spans="1:11" s="2" customFormat="1" ht="18.75" x14ac:dyDescent="0.25">
      <c r="A8" s="51" t="s">
        <v>61</v>
      </c>
      <c r="B8" s="60" t="e">
        <f>H8/H45</f>
        <v>#DIV/0!</v>
      </c>
      <c r="C8" s="4" t="s">
        <v>64</v>
      </c>
      <c r="D8" s="1" t="s">
        <v>24</v>
      </c>
      <c r="E8" s="5">
        <v>0</v>
      </c>
      <c r="F8" s="19">
        <v>1</v>
      </c>
      <c r="G8" s="95">
        <f>E8*F8</f>
        <v>0</v>
      </c>
      <c r="H8" s="96">
        <f>IF(D8="WDTF Grant",G8,"")</f>
        <v>0</v>
      </c>
      <c r="I8" s="96" t="str">
        <f>IF(D8="CASH",G8,"")</f>
        <v/>
      </c>
      <c r="J8" s="97" t="str">
        <f>IF(D8="In-Kind",G8,"")</f>
        <v/>
      </c>
      <c r="K8" s="15" t="s">
        <v>60</v>
      </c>
    </row>
    <row r="9" spans="1:11" s="2" customFormat="1" ht="18.75" x14ac:dyDescent="0.25">
      <c r="A9" s="51"/>
      <c r="B9" s="60" t="e">
        <f>H9/H45</f>
        <v>#VALUE!</v>
      </c>
      <c r="C9" s="4"/>
      <c r="D9" s="1"/>
      <c r="E9" s="5"/>
      <c r="F9" s="18"/>
      <c r="G9" s="95">
        <f t="shared" ref="G9:G11" si="0">E9*F9</f>
        <v>0</v>
      </c>
      <c r="H9" s="96" t="str">
        <f t="shared" ref="H9:H11" si="1">IF(D9="WDTF Grant",G9,"")</f>
        <v/>
      </c>
      <c r="I9" s="96" t="str">
        <f t="shared" ref="I9:I11" si="2">IF(D9="CASH",G9,"")</f>
        <v/>
      </c>
      <c r="J9" s="97" t="str">
        <f t="shared" ref="J9:J11" si="3">IF(D9="In-Kind",G9,"")</f>
        <v/>
      </c>
      <c r="K9" s="15"/>
    </row>
    <row r="10" spans="1:11" s="2" customFormat="1" ht="18.75" x14ac:dyDescent="0.25">
      <c r="A10" s="51"/>
      <c r="B10" s="60" t="e">
        <f>H10/H45</f>
        <v>#VALUE!</v>
      </c>
      <c r="C10" s="4"/>
      <c r="D10" s="1"/>
      <c r="E10" s="5"/>
      <c r="F10" s="18"/>
      <c r="G10" s="95">
        <f t="shared" si="0"/>
        <v>0</v>
      </c>
      <c r="H10" s="96" t="str">
        <f t="shared" si="1"/>
        <v/>
      </c>
      <c r="I10" s="96" t="str">
        <f t="shared" si="2"/>
        <v/>
      </c>
      <c r="J10" s="97" t="str">
        <f t="shared" si="3"/>
        <v/>
      </c>
      <c r="K10" s="15"/>
    </row>
    <row r="11" spans="1:11" s="2" customFormat="1" ht="18.75" x14ac:dyDescent="0.25">
      <c r="A11" s="52"/>
      <c r="B11" s="60" t="e">
        <f>H11/H45</f>
        <v>#VALUE!</v>
      </c>
      <c r="C11" s="4"/>
      <c r="D11" s="1"/>
      <c r="E11" s="5"/>
      <c r="F11" s="18"/>
      <c r="G11" s="95">
        <f t="shared" si="0"/>
        <v>0</v>
      </c>
      <c r="H11" s="96" t="str">
        <f t="shared" si="1"/>
        <v/>
      </c>
      <c r="I11" s="96" t="str">
        <f t="shared" si="2"/>
        <v/>
      </c>
      <c r="J11" s="97" t="str">
        <f t="shared" si="3"/>
        <v/>
      </c>
      <c r="K11" s="15"/>
    </row>
    <row r="12" spans="1:11" s="2" customFormat="1" ht="18.75" x14ac:dyDescent="0.25">
      <c r="A12" s="84" t="s">
        <v>13</v>
      </c>
      <c r="B12" s="67" t="e">
        <f>H12/H45</f>
        <v>#DIV/0!</v>
      </c>
      <c r="C12" s="136"/>
      <c r="D12" s="136"/>
      <c r="E12" s="136"/>
      <c r="F12" s="137"/>
      <c r="G12" s="87">
        <f>SUM(G13:G16)</f>
        <v>0</v>
      </c>
      <c r="H12" s="69">
        <f>SUM(H13:H16)</f>
        <v>0</v>
      </c>
      <c r="I12" s="69">
        <f>SUM(I13:I16)</f>
        <v>0</v>
      </c>
      <c r="J12" s="70">
        <f>SUM(J13:J16)</f>
        <v>0</v>
      </c>
      <c r="K12" s="14"/>
    </row>
    <row r="13" spans="1:11" s="2" customFormat="1" ht="18.75" x14ac:dyDescent="0.25">
      <c r="A13" s="51"/>
      <c r="B13" s="60" t="e">
        <f>H13/H45</f>
        <v>#VALUE!</v>
      </c>
      <c r="C13" s="4"/>
      <c r="D13" s="1"/>
      <c r="E13" s="5"/>
      <c r="F13" s="18"/>
      <c r="G13" s="95">
        <f>E13*F13</f>
        <v>0</v>
      </c>
      <c r="H13" s="96" t="str">
        <f>IF(D13="WDTF Grant",G13,"")</f>
        <v/>
      </c>
      <c r="I13" s="96" t="str">
        <f>IF(D13="CASH",G13,"")</f>
        <v/>
      </c>
      <c r="J13" s="97" t="str">
        <f>IF(D13="In-Kind",G13,"")</f>
        <v/>
      </c>
      <c r="K13" s="15"/>
    </row>
    <row r="14" spans="1:11" s="2" customFormat="1" ht="18.75" x14ac:dyDescent="0.25">
      <c r="A14" s="51"/>
      <c r="B14" s="60" t="e">
        <f>H14/H45</f>
        <v>#VALUE!</v>
      </c>
      <c r="C14" s="4"/>
      <c r="D14" s="1"/>
      <c r="E14" s="5"/>
      <c r="F14" s="18"/>
      <c r="G14" s="95">
        <f t="shared" ref="G14:G16" si="4">E14*F14</f>
        <v>0</v>
      </c>
      <c r="H14" s="96" t="str">
        <f t="shared" ref="H14:H16" si="5">IF(D14="WDTF Grant",G14,"")</f>
        <v/>
      </c>
      <c r="I14" s="96" t="str">
        <f t="shared" ref="I14:I16" si="6">IF(D14="CASH",G14,"")</f>
        <v/>
      </c>
      <c r="J14" s="97" t="str">
        <f>IF(D14="In-Kind",G14,"")</f>
        <v/>
      </c>
      <c r="K14" s="15"/>
    </row>
    <row r="15" spans="1:11" s="2" customFormat="1" ht="18.75" x14ac:dyDescent="0.25">
      <c r="A15" s="51"/>
      <c r="B15" s="60" t="e">
        <f>H15/H45</f>
        <v>#VALUE!</v>
      </c>
      <c r="C15" s="3"/>
      <c r="D15" s="1"/>
      <c r="E15" s="5"/>
      <c r="F15" s="18"/>
      <c r="G15" s="95">
        <f t="shared" si="4"/>
        <v>0</v>
      </c>
      <c r="H15" s="96" t="str">
        <f t="shared" si="5"/>
        <v/>
      </c>
      <c r="I15" s="96" t="str">
        <f t="shared" si="6"/>
        <v/>
      </c>
      <c r="J15" s="97" t="str">
        <f t="shared" ref="J15:J16" si="7">IF(D15="In-Kind",G15,"")</f>
        <v/>
      </c>
      <c r="K15" s="15"/>
    </row>
    <row r="16" spans="1:11" s="2" customFormat="1" ht="18.75" x14ac:dyDescent="0.25">
      <c r="A16" s="51"/>
      <c r="B16" s="60" t="e">
        <f>H16/H45</f>
        <v>#VALUE!</v>
      </c>
      <c r="C16" s="3"/>
      <c r="D16" s="1"/>
      <c r="E16" s="5"/>
      <c r="F16" s="18"/>
      <c r="G16" s="95">
        <f t="shared" si="4"/>
        <v>0</v>
      </c>
      <c r="H16" s="96" t="str">
        <f t="shared" si="5"/>
        <v/>
      </c>
      <c r="I16" s="96" t="str">
        <f t="shared" si="6"/>
        <v/>
      </c>
      <c r="J16" s="97" t="str">
        <f t="shared" si="7"/>
        <v/>
      </c>
      <c r="K16" s="15"/>
    </row>
    <row r="17" spans="1:11" s="2" customFormat="1" ht="18.75" x14ac:dyDescent="0.25">
      <c r="A17" s="84" t="s">
        <v>14</v>
      </c>
      <c r="B17" s="88" t="e">
        <f>H17/H45</f>
        <v>#DIV/0!</v>
      </c>
      <c r="C17" s="157"/>
      <c r="D17" s="157"/>
      <c r="E17" s="157"/>
      <c r="F17" s="158"/>
      <c r="G17" s="87">
        <f>SUM(G18:G21)</f>
        <v>0</v>
      </c>
      <c r="H17" s="69">
        <f>SUM(H18:H21)</f>
        <v>0</v>
      </c>
      <c r="I17" s="69">
        <f>SUM(I18:I21)</f>
        <v>0</v>
      </c>
      <c r="J17" s="70">
        <f>SUM(J18:J21)</f>
        <v>0</v>
      </c>
      <c r="K17" s="14"/>
    </row>
    <row r="18" spans="1:11" s="2" customFormat="1" ht="18.75" x14ac:dyDescent="0.25">
      <c r="A18" s="51"/>
      <c r="B18" s="60" t="e">
        <f>H18/H45</f>
        <v>#VALUE!</v>
      </c>
      <c r="C18" s="4"/>
      <c r="D18" s="1"/>
      <c r="E18" s="5"/>
      <c r="F18" s="18"/>
      <c r="G18" s="95">
        <f>E18*F18</f>
        <v>0</v>
      </c>
      <c r="H18" s="96" t="str">
        <f>IF(D18="WDTF Grant",G18,"")</f>
        <v/>
      </c>
      <c r="I18" s="96" t="str">
        <f>IF(D18="CASH",G18,"")</f>
        <v/>
      </c>
      <c r="J18" s="97" t="str">
        <f>IF(D18="In-Kind",G18,"")</f>
        <v/>
      </c>
      <c r="K18" s="15"/>
    </row>
    <row r="19" spans="1:11" s="2" customFormat="1" ht="18.75" x14ac:dyDescent="0.25">
      <c r="A19" s="51"/>
      <c r="B19" s="60" t="e">
        <f>H19/H45</f>
        <v>#VALUE!</v>
      </c>
      <c r="C19" s="4"/>
      <c r="D19" s="1"/>
      <c r="E19" s="5"/>
      <c r="F19" s="18"/>
      <c r="G19" s="95">
        <f t="shared" ref="G19:G21" si="8">E19*F19</f>
        <v>0</v>
      </c>
      <c r="H19" s="96" t="str">
        <f t="shared" ref="H19:H21" si="9">IF(D19="WDTF Grant",G19,"")</f>
        <v/>
      </c>
      <c r="I19" s="96" t="str">
        <f t="shared" ref="I19:I21" si="10">IF(D19="CASH",G19,"")</f>
        <v/>
      </c>
      <c r="J19" s="97" t="str">
        <f t="shared" ref="J19:J21" si="11">IF(D19="In-Kind",G19,"")</f>
        <v/>
      </c>
      <c r="K19" s="15"/>
    </row>
    <row r="20" spans="1:11" s="2" customFormat="1" ht="18.75" x14ac:dyDescent="0.25">
      <c r="A20" s="52"/>
      <c r="B20" s="60" t="e">
        <f>H20/H45</f>
        <v>#VALUE!</v>
      </c>
      <c r="C20" s="4"/>
      <c r="D20" s="1"/>
      <c r="E20" s="5"/>
      <c r="F20" s="18"/>
      <c r="G20" s="95">
        <f t="shared" si="8"/>
        <v>0</v>
      </c>
      <c r="H20" s="98" t="str">
        <f t="shared" si="9"/>
        <v/>
      </c>
      <c r="I20" s="96" t="str">
        <f t="shared" si="10"/>
        <v/>
      </c>
      <c r="J20" s="97" t="str">
        <f t="shared" si="11"/>
        <v/>
      </c>
      <c r="K20" s="15"/>
    </row>
    <row r="21" spans="1:11" s="2" customFormat="1" ht="18.75" x14ac:dyDescent="0.25">
      <c r="A21" s="51"/>
      <c r="B21" s="60" t="e">
        <f>H21/H45</f>
        <v>#VALUE!</v>
      </c>
      <c r="C21" s="4"/>
      <c r="D21" s="1"/>
      <c r="E21" s="5"/>
      <c r="F21" s="18"/>
      <c r="G21" s="95">
        <f t="shared" si="8"/>
        <v>0</v>
      </c>
      <c r="H21" s="96" t="str">
        <f t="shared" si="9"/>
        <v/>
      </c>
      <c r="I21" s="96" t="str">
        <f t="shared" si="10"/>
        <v/>
      </c>
      <c r="J21" s="97" t="str">
        <f t="shared" si="11"/>
        <v/>
      </c>
      <c r="K21" s="15"/>
    </row>
    <row r="22" spans="1:11" s="2" customFormat="1" ht="18.75" x14ac:dyDescent="0.25">
      <c r="A22" s="84" t="s">
        <v>15</v>
      </c>
      <c r="B22" s="67" t="e">
        <f>H22/H45</f>
        <v>#DIV/0!</v>
      </c>
      <c r="C22" s="136"/>
      <c r="D22" s="136"/>
      <c r="E22" s="136"/>
      <c r="F22" s="137"/>
      <c r="G22" s="87">
        <f>SUM(G23:G26)</f>
        <v>0</v>
      </c>
      <c r="H22" s="69">
        <f>SUM(H23:H26)</f>
        <v>0</v>
      </c>
      <c r="I22" s="69">
        <f>SUM(I23:I26)</f>
        <v>0</v>
      </c>
      <c r="J22" s="70">
        <f>SUM(J23:J26)</f>
        <v>0</v>
      </c>
      <c r="K22" s="14"/>
    </row>
    <row r="23" spans="1:11" s="2" customFormat="1" ht="18.75" x14ac:dyDescent="0.3">
      <c r="A23" s="51"/>
      <c r="B23" s="60" t="e">
        <f>H23/H45</f>
        <v>#VALUE!</v>
      </c>
      <c r="C23" s="24"/>
      <c r="D23" s="1"/>
      <c r="E23" s="5"/>
      <c r="F23" s="20"/>
      <c r="G23" s="95">
        <f>E23*F23</f>
        <v>0</v>
      </c>
      <c r="H23" s="96" t="str">
        <f>IF(D23="WDTF Grant",G23,"")</f>
        <v/>
      </c>
      <c r="I23" s="99" t="str">
        <f>IF(D23="CASH",G23,"")</f>
        <v/>
      </c>
      <c r="J23" s="97" t="str">
        <f>IF(D23="In-Kind",G23,"")</f>
        <v/>
      </c>
      <c r="K23" s="16"/>
    </row>
    <row r="24" spans="1:11" s="2" customFormat="1" ht="18.75" x14ac:dyDescent="0.3">
      <c r="A24" s="51"/>
      <c r="B24" s="60" t="e">
        <f>H24/H45</f>
        <v>#VALUE!</v>
      </c>
      <c r="C24" s="4"/>
      <c r="D24" s="1"/>
      <c r="E24" s="5"/>
      <c r="F24" s="20"/>
      <c r="G24" s="95">
        <f t="shared" ref="G24:G26" si="12">E24*F24</f>
        <v>0</v>
      </c>
      <c r="H24" s="96" t="str">
        <f t="shared" ref="H24:H26" si="13">IF(D24="WDTF Grant",G24,"")</f>
        <v/>
      </c>
      <c r="I24" s="99" t="str">
        <f t="shared" ref="I24:I26" si="14">IF(D24="CASH",G24,"")</f>
        <v/>
      </c>
      <c r="J24" s="97" t="str">
        <f t="shared" ref="J24:J26" si="15">IF(D24="In-Kind",G24,"")</f>
        <v/>
      </c>
      <c r="K24" s="16"/>
    </row>
    <row r="25" spans="1:11" s="2" customFormat="1" ht="18.75" x14ac:dyDescent="0.3">
      <c r="A25" s="52"/>
      <c r="B25" s="60" t="e">
        <f>H25/H45</f>
        <v>#VALUE!</v>
      </c>
      <c r="C25" s="4"/>
      <c r="D25" s="1"/>
      <c r="E25" s="5"/>
      <c r="F25" s="20"/>
      <c r="G25" s="95">
        <f t="shared" si="12"/>
        <v>0</v>
      </c>
      <c r="H25" s="96" t="str">
        <f t="shared" si="13"/>
        <v/>
      </c>
      <c r="I25" s="99" t="str">
        <f t="shared" si="14"/>
        <v/>
      </c>
      <c r="J25" s="97" t="str">
        <f t="shared" si="15"/>
        <v/>
      </c>
      <c r="K25" s="16"/>
    </row>
    <row r="26" spans="1:11" s="2" customFormat="1" ht="18.75" x14ac:dyDescent="0.25">
      <c r="A26" s="52"/>
      <c r="B26" s="60" t="e">
        <f>H26/H45</f>
        <v>#VALUE!</v>
      </c>
      <c r="C26" s="4"/>
      <c r="D26" s="1"/>
      <c r="E26" s="5"/>
      <c r="F26" s="20"/>
      <c r="G26" s="95">
        <f t="shared" si="12"/>
        <v>0</v>
      </c>
      <c r="H26" s="96" t="str">
        <f t="shared" si="13"/>
        <v/>
      </c>
      <c r="I26" s="96" t="str">
        <f t="shared" si="14"/>
        <v/>
      </c>
      <c r="J26" s="97" t="str">
        <f t="shared" si="15"/>
        <v/>
      </c>
      <c r="K26" s="15"/>
    </row>
    <row r="27" spans="1:11" s="2" customFormat="1" ht="18.75" x14ac:dyDescent="0.25">
      <c r="A27" s="84" t="s">
        <v>16</v>
      </c>
      <c r="B27" s="67" t="e">
        <f>H27/H45</f>
        <v>#DIV/0!</v>
      </c>
      <c r="C27" s="136"/>
      <c r="D27" s="136"/>
      <c r="E27" s="136"/>
      <c r="F27" s="137"/>
      <c r="G27" s="87">
        <f>SUM(G28:G31)</f>
        <v>0</v>
      </c>
      <c r="H27" s="69">
        <f>SUM(H28:H31)</f>
        <v>0</v>
      </c>
      <c r="I27" s="69">
        <f>SUM(I28:I31)</f>
        <v>0</v>
      </c>
      <c r="J27" s="70">
        <f>SUM(J28:J31)</f>
        <v>0</v>
      </c>
      <c r="K27" s="14"/>
    </row>
    <row r="28" spans="1:11" s="2" customFormat="1" ht="18.75" x14ac:dyDescent="0.25">
      <c r="A28" s="51"/>
      <c r="B28" s="60" t="e">
        <f>H28/H45</f>
        <v>#VALUE!</v>
      </c>
      <c r="C28" s="4"/>
      <c r="D28" s="1"/>
      <c r="E28" s="5"/>
      <c r="F28" s="18"/>
      <c r="G28" s="95">
        <f>E28*F28</f>
        <v>0</v>
      </c>
      <c r="H28" s="96" t="str">
        <f>IF(D28="WDTF Grant",G28,"")</f>
        <v/>
      </c>
      <c r="I28" s="96" t="str">
        <f>IF(D28="CASH",G28,"")</f>
        <v/>
      </c>
      <c r="J28" s="97" t="str">
        <f>IF(D28="In-Kind",G28,"")</f>
        <v/>
      </c>
      <c r="K28" s="15"/>
    </row>
    <row r="29" spans="1:11" s="2" customFormat="1" ht="18.75" x14ac:dyDescent="0.25">
      <c r="A29" s="51"/>
      <c r="B29" s="60" t="e">
        <f>H29/H45</f>
        <v>#VALUE!</v>
      </c>
      <c r="C29" s="4"/>
      <c r="D29" s="1"/>
      <c r="E29" s="5"/>
      <c r="F29" s="18"/>
      <c r="G29" s="95">
        <f t="shared" ref="G29:G31" si="16">E29*F29</f>
        <v>0</v>
      </c>
      <c r="H29" s="96" t="str">
        <f t="shared" ref="H29:H31" si="17">IF(D29="WDTF Grant",G29,"")</f>
        <v/>
      </c>
      <c r="I29" s="96" t="str">
        <f t="shared" ref="I29:I31" si="18">IF(D29="CASH",G29,"")</f>
        <v/>
      </c>
      <c r="J29" s="97" t="str">
        <f t="shared" ref="J29:J31" si="19">IF(D29="In-Kind",G29,"")</f>
        <v/>
      </c>
      <c r="K29" s="15"/>
    </row>
    <row r="30" spans="1:11" s="2" customFormat="1" ht="18.75" x14ac:dyDescent="0.3">
      <c r="A30" s="53"/>
      <c r="B30" s="60" t="e">
        <f>H30/H45</f>
        <v>#VALUE!</v>
      </c>
      <c r="C30" s="4"/>
      <c r="D30" s="1"/>
      <c r="E30" s="5"/>
      <c r="F30" s="18"/>
      <c r="G30" s="95">
        <f t="shared" si="16"/>
        <v>0</v>
      </c>
      <c r="H30" s="96" t="str">
        <f t="shared" si="17"/>
        <v/>
      </c>
      <c r="I30" s="96" t="str">
        <f t="shared" si="18"/>
        <v/>
      </c>
      <c r="J30" s="97" t="str">
        <f t="shared" si="19"/>
        <v/>
      </c>
      <c r="K30" s="15"/>
    </row>
    <row r="31" spans="1:11" s="2" customFormat="1" ht="18.75" x14ac:dyDescent="0.3">
      <c r="A31" s="53"/>
      <c r="B31" s="60" t="e">
        <f>H31/H45</f>
        <v>#VALUE!</v>
      </c>
      <c r="C31" s="4"/>
      <c r="D31" s="1"/>
      <c r="E31" s="5"/>
      <c r="F31" s="18"/>
      <c r="G31" s="95">
        <f t="shared" si="16"/>
        <v>0</v>
      </c>
      <c r="H31" s="96" t="str">
        <f t="shared" si="17"/>
        <v/>
      </c>
      <c r="I31" s="96" t="str">
        <f t="shared" si="18"/>
        <v/>
      </c>
      <c r="J31" s="97" t="str">
        <f t="shared" si="19"/>
        <v/>
      </c>
      <c r="K31" s="15"/>
    </row>
    <row r="32" spans="1:11" s="2" customFormat="1" ht="18.75" x14ac:dyDescent="0.25">
      <c r="A32" s="84" t="s">
        <v>17</v>
      </c>
      <c r="B32" s="67" t="e">
        <f>H32/H45</f>
        <v>#DIV/0!</v>
      </c>
      <c r="C32" s="85"/>
      <c r="D32" s="85"/>
      <c r="E32" s="85"/>
      <c r="F32" s="86"/>
      <c r="G32" s="87">
        <f>SUM(G33:G35)</f>
        <v>0</v>
      </c>
      <c r="H32" s="69">
        <f>SUM(H33:H35)</f>
        <v>0</v>
      </c>
      <c r="I32" s="69">
        <f>SUM(I33:I35)</f>
        <v>0</v>
      </c>
      <c r="J32" s="70">
        <f>SUM(J33:J35)</f>
        <v>0</v>
      </c>
      <c r="K32" s="14"/>
    </row>
    <row r="33" spans="1:11" s="2" customFormat="1" ht="18.75" x14ac:dyDescent="0.25">
      <c r="A33" s="51"/>
      <c r="B33" s="60" t="e">
        <f>H33/H45</f>
        <v>#VALUE!</v>
      </c>
      <c r="C33" s="4"/>
      <c r="D33" s="1"/>
      <c r="E33" s="5"/>
      <c r="F33" s="18"/>
      <c r="G33" s="95">
        <f>E33*F33</f>
        <v>0</v>
      </c>
      <c r="H33" s="96" t="str">
        <f>IF(D33="WDTF Grant",G33,"")</f>
        <v/>
      </c>
      <c r="I33" s="96" t="str">
        <f>IF(D33="CASH",G33,"")</f>
        <v/>
      </c>
      <c r="J33" s="97" t="str">
        <f>IF(D33="In-Kind",G33,"")</f>
        <v/>
      </c>
      <c r="K33" s="15"/>
    </row>
    <row r="34" spans="1:11" s="2" customFormat="1" ht="19.5" customHeight="1" x14ac:dyDescent="0.25">
      <c r="A34" s="51"/>
      <c r="B34" s="60" t="e">
        <f>H34/H45</f>
        <v>#VALUE!</v>
      </c>
      <c r="C34" s="4"/>
      <c r="D34" s="1"/>
      <c r="E34" s="5"/>
      <c r="F34" s="18"/>
      <c r="G34" s="95">
        <f t="shared" ref="G34:G36" si="20">E34*F34</f>
        <v>0</v>
      </c>
      <c r="H34" s="96" t="str">
        <f t="shared" ref="H34:H36" si="21">IF(D34="WDTF Grant",G34,"")</f>
        <v/>
      </c>
      <c r="I34" s="96" t="str">
        <f t="shared" ref="I34:I36" si="22">IF(D34="CASH",G34,"")</f>
        <v/>
      </c>
      <c r="J34" s="97" t="str">
        <f t="shared" ref="J34:J36" si="23">IF(D34="In-Kind",G34,"")</f>
        <v/>
      </c>
      <c r="K34" s="15"/>
    </row>
    <row r="35" spans="1:11" s="2" customFormat="1" ht="18.75" x14ac:dyDescent="0.3">
      <c r="A35" s="54"/>
      <c r="B35" s="60" t="e">
        <f>H35/H45</f>
        <v>#VALUE!</v>
      </c>
      <c r="C35" s="4"/>
      <c r="D35" s="1"/>
      <c r="E35" s="5"/>
      <c r="F35" s="18"/>
      <c r="G35" s="95">
        <f t="shared" si="20"/>
        <v>0</v>
      </c>
      <c r="H35" s="96" t="str">
        <f t="shared" si="21"/>
        <v/>
      </c>
      <c r="I35" s="96" t="str">
        <f t="shared" si="22"/>
        <v/>
      </c>
      <c r="J35" s="97" t="str">
        <f t="shared" si="23"/>
        <v/>
      </c>
      <c r="K35" s="15"/>
    </row>
    <row r="36" spans="1:11" s="2" customFormat="1" ht="18.75" x14ac:dyDescent="0.3">
      <c r="A36" s="54"/>
      <c r="B36" s="60" t="e">
        <f>H36/H45</f>
        <v>#VALUE!</v>
      </c>
      <c r="C36" s="4"/>
      <c r="D36" s="1"/>
      <c r="E36" s="22"/>
      <c r="F36" s="18"/>
      <c r="G36" s="95">
        <f t="shared" si="20"/>
        <v>0</v>
      </c>
      <c r="H36" s="96" t="str">
        <f t="shared" si="21"/>
        <v/>
      </c>
      <c r="I36" s="96" t="str">
        <f t="shared" si="22"/>
        <v/>
      </c>
      <c r="J36" s="97" t="str">
        <f t="shared" si="23"/>
        <v/>
      </c>
      <c r="K36" s="15"/>
    </row>
    <row r="37" spans="1:11" s="2" customFormat="1" ht="19.5" thickBot="1" x14ac:dyDescent="0.35">
      <c r="A37" s="89" t="s">
        <v>18</v>
      </c>
      <c r="B37" s="128"/>
      <c r="C37" s="159"/>
      <c r="D37" s="160"/>
      <c r="E37" s="160"/>
      <c r="F37" s="161"/>
      <c r="G37" s="87">
        <f>G38</f>
        <v>0</v>
      </c>
      <c r="H37" s="69"/>
      <c r="I37" s="69">
        <f>I38</f>
        <v>0</v>
      </c>
      <c r="J37" s="70">
        <f>J38</f>
        <v>0</v>
      </c>
      <c r="K37" s="14"/>
    </row>
    <row r="38" spans="1:11" s="2" customFormat="1" ht="62.25" customHeight="1" thickTop="1" thickBot="1" x14ac:dyDescent="0.3">
      <c r="A38" s="164" t="s">
        <v>65</v>
      </c>
      <c r="B38" s="165"/>
      <c r="C38" s="166"/>
      <c r="D38" s="127" t="s">
        <v>24</v>
      </c>
      <c r="E38" s="23">
        <f>H44*10%</f>
        <v>0</v>
      </c>
      <c r="F38" s="21" t="s">
        <v>28</v>
      </c>
      <c r="G38" s="95">
        <f>H38+I38+J38</f>
        <v>0</v>
      </c>
      <c r="H38" s="96">
        <f>IF(F38="Y",E38,0)</f>
        <v>0</v>
      </c>
      <c r="I38" s="96"/>
      <c r="J38" s="97"/>
      <c r="K38" s="15"/>
    </row>
    <row r="39" spans="1:11" ht="19.5" customHeight="1" thickTop="1" x14ac:dyDescent="0.25">
      <c r="A39" s="129" t="s">
        <v>19</v>
      </c>
      <c r="B39" s="130" t="e">
        <f>H39/H45</f>
        <v>#DIV/0!</v>
      </c>
      <c r="C39" s="162"/>
      <c r="D39" s="162"/>
      <c r="E39" s="162"/>
      <c r="F39" s="163"/>
      <c r="G39" s="87">
        <f>SUM(G40:G42)</f>
        <v>0</v>
      </c>
      <c r="H39" s="69">
        <f>SUM(H40:H42)</f>
        <v>0</v>
      </c>
      <c r="I39" s="69">
        <f>SUM(I40:I43)</f>
        <v>0</v>
      </c>
      <c r="J39" s="70">
        <f>SUM(J40:J42)</f>
        <v>0</v>
      </c>
      <c r="K39" s="14"/>
    </row>
    <row r="40" spans="1:11" ht="18.75" x14ac:dyDescent="0.25">
      <c r="A40" s="51"/>
      <c r="B40" s="60" t="e">
        <f>H40/H45</f>
        <v>#VALUE!</v>
      </c>
      <c r="C40" s="4"/>
      <c r="D40" s="1"/>
      <c r="E40" s="5"/>
      <c r="F40" s="18"/>
      <c r="G40" s="95">
        <f>E40*F40</f>
        <v>0</v>
      </c>
      <c r="H40" s="96" t="str">
        <f>IF(D40="WDTF Grant",G40,"")</f>
        <v/>
      </c>
      <c r="I40" s="96" t="str">
        <f>IF(D40="CASH",G40,"")</f>
        <v/>
      </c>
      <c r="J40" s="97" t="str">
        <f>IF(D40="In-Kind",G40,"")</f>
        <v/>
      </c>
      <c r="K40" s="15"/>
    </row>
    <row r="41" spans="1:11" ht="18.75" x14ac:dyDescent="0.25">
      <c r="A41" s="51"/>
      <c r="B41" s="60" t="e">
        <f>H41/H45</f>
        <v>#VALUE!</v>
      </c>
      <c r="C41" s="4"/>
      <c r="D41" s="1"/>
      <c r="E41" s="5"/>
      <c r="F41" s="18"/>
      <c r="G41" s="95">
        <f t="shared" ref="G41:G43" si="24">E41*F41</f>
        <v>0</v>
      </c>
      <c r="H41" s="96" t="str">
        <f t="shared" ref="H41:H43" si="25">IF(D41="WDTF Grant",G41,"")</f>
        <v/>
      </c>
      <c r="I41" s="96" t="str">
        <f t="shared" ref="I41:I43" si="26">IF(D41="CASH",G41,"")</f>
        <v/>
      </c>
      <c r="J41" s="97" t="str">
        <f t="shared" ref="J41:J43" si="27">IF(D41="In-Kind",G41,"")</f>
        <v/>
      </c>
      <c r="K41" s="17"/>
    </row>
    <row r="42" spans="1:11" ht="18.75" x14ac:dyDescent="0.3">
      <c r="A42" s="54"/>
      <c r="B42" s="60" t="e">
        <f>H42/H45</f>
        <v>#VALUE!</v>
      </c>
      <c r="C42" s="4"/>
      <c r="D42" s="1"/>
      <c r="E42" s="5"/>
      <c r="F42" s="18"/>
      <c r="G42" s="95">
        <f t="shared" si="24"/>
        <v>0</v>
      </c>
      <c r="H42" s="96" t="str">
        <f t="shared" si="25"/>
        <v/>
      </c>
      <c r="I42" s="96" t="str">
        <f t="shared" si="26"/>
        <v/>
      </c>
      <c r="J42" s="97" t="str">
        <f t="shared" si="27"/>
        <v/>
      </c>
      <c r="K42" s="17"/>
    </row>
    <row r="43" spans="1:11" ht="18.75" x14ac:dyDescent="0.3">
      <c r="A43" s="54"/>
      <c r="B43" s="60" t="e">
        <f>H43/H45</f>
        <v>#VALUE!</v>
      </c>
      <c r="C43" s="4"/>
      <c r="D43" s="1"/>
      <c r="E43" s="5"/>
      <c r="F43" s="18"/>
      <c r="G43" s="95">
        <f t="shared" si="24"/>
        <v>0</v>
      </c>
      <c r="H43" s="96" t="str">
        <f t="shared" si="25"/>
        <v/>
      </c>
      <c r="I43" s="96" t="str">
        <f t="shared" si="26"/>
        <v/>
      </c>
      <c r="J43" s="97" t="str">
        <f t="shared" si="27"/>
        <v/>
      </c>
      <c r="K43" s="17"/>
    </row>
    <row r="44" spans="1:11" ht="71.25" customHeight="1" x14ac:dyDescent="0.25">
      <c r="A44" s="155" t="s">
        <v>20</v>
      </c>
      <c r="B44" s="155"/>
      <c r="C44" s="155"/>
      <c r="D44" s="155"/>
      <c r="E44" s="155"/>
      <c r="F44" s="156"/>
      <c r="G44" s="90">
        <f>G7+G12+G22+G27+G32+G39</f>
        <v>0</v>
      </c>
      <c r="H44" s="69">
        <f>H7+H12+H17+H22+H27+H32+H39</f>
        <v>0</v>
      </c>
      <c r="I44" s="69">
        <f>I7+I12+I22+I27+I32+I37+I39</f>
        <v>0</v>
      </c>
      <c r="J44" s="91">
        <f>J7+J12+J22+J27+J32+J37+J39</f>
        <v>0</v>
      </c>
      <c r="K44" s="17"/>
    </row>
    <row r="45" spans="1:11" ht="19.5" thickBot="1" x14ac:dyDescent="0.35">
      <c r="A45" s="141" t="s">
        <v>21</v>
      </c>
      <c r="B45" s="141"/>
      <c r="C45" s="141"/>
      <c r="D45" s="141"/>
      <c r="E45" s="141"/>
      <c r="F45" s="142"/>
      <c r="G45" s="92">
        <f>G7+G12+G22+G27+G32+G37+G39</f>
        <v>0</v>
      </c>
      <c r="H45" s="93">
        <f>H44+H38</f>
        <v>0</v>
      </c>
      <c r="I45" s="93">
        <f>I7+I12+I17+I22+I27+I32+I37+I39</f>
        <v>0</v>
      </c>
      <c r="J45" s="94">
        <f>J7+J12+J17+J22+J27+J32+J37+J39</f>
        <v>0</v>
      </c>
      <c r="K45" s="59" t="s">
        <v>22</v>
      </c>
    </row>
    <row r="46" spans="1:11" ht="19.5" thickTop="1" x14ac:dyDescent="0.3">
      <c r="A46" s="168" t="s">
        <v>23</v>
      </c>
      <c r="B46" s="168"/>
      <c r="C46" s="168"/>
      <c r="D46" s="168"/>
      <c r="E46" s="168"/>
      <c r="F46" s="168"/>
      <c r="G46" s="169"/>
      <c r="H46" s="169"/>
      <c r="I46" s="49" t="e">
        <f>(I45/H45)</f>
        <v>#DIV/0!</v>
      </c>
      <c r="J46" s="49" t="e">
        <f>(J45/H45)</f>
        <v>#DIV/0!</v>
      </c>
      <c r="K46" s="50" t="e">
        <f>I46+J46</f>
        <v>#DIV/0!</v>
      </c>
    </row>
    <row r="50" spans="1:11" ht="18.75" x14ac:dyDescent="0.3">
      <c r="A50" s="167" t="s">
        <v>66</v>
      </c>
      <c r="B50" s="167"/>
      <c r="C50" s="167"/>
      <c r="D50" s="167"/>
      <c r="E50" s="167"/>
      <c r="F50" s="167"/>
      <c r="G50" s="167"/>
      <c r="H50" s="167"/>
      <c r="I50" s="167"/>
      <c r="J50" s="167"/>
      <c r="K50" s="167"/>
    </row>
    <row r="51" spans="1:11" s="2" customFormat="1" ht="18.75" x14ac:dyDescent="0.25">
      <c r="A51" s="51"/>
      <c r="B51" s="131" t="e">
        <f>H51/H82</f>
        <v>#VALUE!</v>
      </c>
      <c r="C51" s="4"/>
      <c r="D51" s="1"/>
      <c r="E51" s="5"/>
      <c r="F51" s="18"/>
      <c r="G51" s="132">
        <f t="shared" ref="G51" si="28">E51*F51</f>
        <v>0</v>
      </c>
      <c r="H51" s="133" t="str">
        <f t="shared" ref="H51" si="29">IF(D51="WDTF Grant",G51,"")</f>
        <v/>
      </c>
      <c r="I51" s="133" t="str">
        <f t="shared" ref="I51" si="30">IF(D51="CASH",G51,"")</f>
        <v/>
      </c>
      <c r="J51" s="134" t="str">
        <f>IF(D51="In-Kind",G51,"")</f>
        <v/>
      </c>
      <c r="K51" s="15"/>
    </row>
    <row r="58" spans="1:11" ht="15.75" hidden="1" x14ac:dyDescent="0.25">
      <c r="A58" s="13" t="s">
        <v>24</v>
      </c>
      <c r="B58" s="13"/>
    </row>
    <row r="59" spans="1:11" ht="15.75" hidden="1" x14ac:dyDescent="0.25">
      <c r="A59" s="13" t="s">
        <v>25</v>
      </c>
      <c r="B59" s="13"/>
    </row>
    <row r="60" spans="1:11" ht="15.75" hidden="1" x14ac:dyDescent="0.25">
      <c r="A60" s="13" t="s">
        <v>26</v>
      </c>
      <c r="B60" s="13"/>
    </row>
  </sheetData>
  <sheetProtection formatCells="0" formatRows="0" insertRows="0" sort="0"/>
  <mergeCells count="18">
    <mergeCell ref="A50:K50"/>
    <mergeCell ref="A46:H46"/>
    <mergeCell ref="C12:F12"/>
    <mergeCell ref="A1:B1"/>
    <mergeCell ref="I4:K4"/>
    <mergeCell ref="A45:F45"/>
    <mergeCell ref="D1:K1"/>
    <mergeCell ref="A4:C4"/>
    <mergeCell ref="D4:F4"/>
    <mergeCell ref="C7:F7"/>
    <mergeCell ref="A2:K3"/>
    <mergeCell ref="A44:F44"/>
    <mergeCell ref="C17:F17"/>
    <mergeCell ref="C22:F22"/>
    <mergeCell ref="C27:F27"/>
    <mergeCell ref="C37:F37"/>
    <mergeCell ref="C39:F39"/>
    <mergeCell ref="A38:C38"/>
  </mergeCells>
  <conditionalFormatting sqref="C1">
    <cfRule type="containsText" dxfId="2" priority="1" operator="containsText" text=" ">
      <formula>NOT(ISERROR(SEARCH(" ",C1)))</formula>
    </cfRule>
    <cfRule type="cellIs" dxfId="1" priority="2" operator="equal">
      <formula>""""""</formula>
    </cfRule>
    <cfRule type="cellIs" dxfId="0" priority="3" operator="greaterThan">
      <formula>0</formula>
    </cfRule>
  </conditionalFormatting>
  <dataValidations count="1">
    <dataValidation type="list" allowBlank="1" showInputMessage="1" showErrorMessage="1" sqref="D13:D16 D8:D11 D18:D21 D23:D26 D28:D31 D33:D36 D40:D43 D51" xr:uid="{9E67F58E-A28C-4511-8A2B-35A512F487AC}">
      <formula1>$A$58:$A$60</formula1>
    </dataValidation>
  </dataValidations>
  <pageMargins left="0.7" right="0.7" top="0.75" bottom="0.75" header="0.3" footer="0.3"/>
  <pageSetup scale="38" orientation="landscape" r:id="rId1"/>
  <ignoredErrors>
    <ignoredError sqref="H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69C0-0C17-417D-A8AF-9AC8F54EC935}">
  <dimension ref="A1:U44"/>
  <sheetViews>
    <sheetView workbookViewId="0">
      <selection sqref="A1:R1"/>
    </sheetView>
  </sheetViews>
  <sheetFormatPr defaultRowHeight="15" x14ac:dyDescent="0.25"/>
  <cols>
    <col min="1" max="2" width="24.5703125" customWidth="1"/>
    <col min="3" max="3" width="14" bestFit="1" customWidth="1"/>
    <col min="4" max="18" width="12.28515625" customWidth="1"/>
  </cols>
  <sheetData>
    <row r="1" spans="1:21" ht="259.5" customHeight="1" x14ac:dyDescent="0.25">
      <c r="A1" s="170" t="s">
        <v>69</v>
      </c>
      <c r="B1" s="171"/>
      <c r="C1" s="171"/>
      <c r="D1" s="171"/>
      <c r="E1" s="171"/>
      <c r="F1" s="171"/>
      <c r="G1" s="171"/>
      <c r="H1" s="171"/>
      <c r="I1" s="171"/>
      <c r="J1" s="171"/>
      <c r="K1" s="171"/>
      <c r="L1" s="171"/>
      <c r="M1" s="171"/>
      <c r="N1" s="171"/>
      <c r="O1" s="171"/>
      <c r="P1" s="171"/>
      <c r="Q1" s="171"/>
      <c r="R1" s="171"/>
    </row>
    <row r="2" spans="1:21" ht="30" x14ac:dyDescent="0.25">
      <c r="A2" s="109" t="s">
        <v>42</v>
      </c>
      <c r="B2" s="110" t="s">
        <v>6</v>
      </c>
      <c r="C2" s="118"/>
      <c r="D2" s="172" t="s">
        <v>31</v>
      </c>
      <c r="E2" s="173"/>
      <c r="F2" s="173"/>
      <c r="G2" s="174"/>
      <c r="H2" s="115" t="s">
        <v>57</v>
      </c>
      <c r="I2" s="172" t="s">
        <v>32</v>
      </c>
      <c r="J2" s="173"/>
      <c r="K2" s="173"/>
      <c r="L2" s="174"/>
      <c r="M2" s="115" t="s">
        <v>58</v>
      </c>
      <c r="N2" s="172" t="s">
        <v>33</v>
      </c>
      <c r="O2" s="173"/>
      <c r="P2" s="173"/>
      <c r="Q2" s="174"/>
      <c r="R2" s="111" t="s">
        <v>59</v>
      </c>
      <c r="S2" s="108" t="s">
        <v>62</v>
      </c>
      <c r="T2" s="108"/>
      <c r="U2" s="108"/>
    </row>
    <row r="3" spans="1:21" x14ac:dyDescent="0.25">
      <c r="A3" s="101" t="s">
        <v>12</v>
      </c>
      <c r="B3" s="102"/>
      <c r="C3" s="116" t="s">
        <v>5</v>
      </c>
      <c r="D3" s="119" t="s">
        <v>43</v>
      </c>
      <c r="E3" s="102" t="s">
        <v>44</v>
      </c>
      <c r="F3" s="102" t="s">
        <v>45</v>
      </c>
      <c r="G3" s="120" t="s">
        <v>46</v>
      </c>
      <c r="H3" s="117" t="s">
        <v>21</v>
      </c>
      <c r="I3" s="119" t="s">
        <v>47</v>
      </c>
      <c r="J3" s="102" t="s">
        <v>48</v>
      </c>
      <c r="K3" s="102" t="s">
        <v>49</v>
      </c>
      <c r="L3" s="120" t="s">
        <v>50</v>
      </c>
      <c r="M3" s="117" t="s">
        <v>21</v>
      </c>
      <c r="N3" s="119" t="s">
        <v>51</v>
      </c>
      <c r="O3" s="102" t="s">
        <v>52</v>
      </c>
      <c r="P3" s="102" t="s">
        <v>53</v>
      </c>
      <c r="Q3" s="120" t="s">
        <v>54</v>
      </c>
      <c r="R3" s="114" t="s">
        <v>21</v>
      </c>
    </row>
    <row r="4" spans="1:21" x14ac:dyDescent="0.25">
      <c r="A4" s="105" t="str">
        <f>'Budget Sheet'!A8</f>
        <v>Example Line Item</v>
      </c>
      <c r="B4" s="106">
        <f>'Budget Sheet'!G8</f>
        <v>0</v>
      </c>
      <c r="C4" s="113" t="str">
        <f>'Budget Sheet'!D8</f>
        <v>WDTF Grant</v>
      </c>
      <c r="D4" s="58"/>
      <c r="E4" s="58"/>
      <c r="F4" s="58"/>
      <c r="G4" s="58"/>
      <c r="H4" s="107">
        <f>SUM(D4:G4)</f>
        <v>0</v>
      </c>
      <c r="I4" s="58"/>
      <c r="J4" s="58"/>
      <c r="K4" s="58"/>
      <c r="L4" s="58"/>
      <c r="M4" s="107">
        <f>SUM(I4:L4)</f>
        <v>0</v>
      </c>
      <c r="N4" s="58"/>
      <c r="O4" s="58"/>
      <c r="P4" s="58"/>
      <c r="Q4" s="58"/>
      <c r="R4" s="107">
        <f>SUM(N4:Q4)</f>
        <v>0</v>
      </c>
    </row>
    <row r="5" spans="1:21" x14ac:dyDescent="0.25">
      <c r="A5" s="105">
        <f>'Budget Sheet'!A9</f>
        <v>0</v>
      </c>
      <c r="B5" s="106">
        <f>'Budget Sheet'!G9</f>
        <v>0</v>
      </c>
      <c r="C5" s="113">
        <f>'Budget Sheet'!D9</f>
        <v>0</v>
      </c>
      <c r="D5" s="58"/>
      <c r="E5" s="58"/>
      <c r="F5" s="58"/>
      <c r="G5" s="58"/>
      <c r="H5" s="107">
        <f>SUM(D5:G5)</f>
        <v>0</v>
      </c>
      <c r="I5" s="58"/>
      <c r="J5" s="58"/>
      <c r="K5" s="58"/>
      <c r="L5" s="58"/>
      <c r="M5" s="107">
        <f>SUM(I5:L5)</f>
        <v>0</v>
      </c>
      <c r="N5" s="58"/>
      <c r="O5" s="58"/>
      <c r="P5" s="58"/>
      <c r="Q5" s="58"/>
      <c r="R5" s="107">
        <f t="shared" ref="R5:R7" si="0">SUM(N5:Q5)</f>
        <v>0</v>
      </c>
    </row>
    <row r="6" spans="1:21" x14ac:dyDescent="0.25">
      <c r="A6" s="105">
        <f>'Budget Sheet'!A10</f>
        <v>0</v>
      </c>
      <c r="B6" s="106">
        <f>'Budget Sheet'!G10</f>
        <v>0</v>
      </c>
      <c r="C6" s="113">
        <f>'Budget Sheet'!D10</f>
        <v>0</v>
      </c>
      <c r="D6" s="58"/>
      <c r="E6" s="58"/>
      <c r="F6" s="58"/>
      <c r="G6" s="58"/>
      <c r="H6" s="107">
        <f>SUM(D6:G6)</f>
        <v>0</v>
      </c>
      <c r="I6" s="58"/>
      <c r="J6" s="58"/>
      <c r="K6" s="58"/>
      <c r="L6" s="58"/>
      <c r="M6" s="107">
        <f t="shared" ref="M6:M12" si="1">SUM(I6:L6)</f>
        <v>0</v>
      </c>
      <c r="N6" s="58"/>
      <c r="O6" s="58"/>
      <c r="P6" s="58"/>
      <c r="Q6" s="58"/>
      <c r="R6" s="107">
        <f t="shared" si="0"/>
        <v>0</v>
      </c>
    </row>
    <row r="7" spans="1:21" x14ac:dyDescent="0.25">
      <c r="A7" s="105">
        <f>'Budget Sheet'!A11</f>
        <v>0</v>
      </c>
      <c r="B7" s="106">
        <f>'Budget Sheet'!G11</f>
        <v>0</v>
      </c>
      <c r="C7" s="113">
        <f>'Budget Sheet'!D11</f>
        <v>0</v>
      </c>
      <c r="D7" s="58"/>
      <c r="E7" s="58"/>
      <c r="F7" s="58"/>
      <c r="G7" s="58"/>
      <c r="H7" s="107">
        <f>SUM(D7:G7)</f>
        <v>0</v>
      </c>
      <c r="I7" s="58"/>
      <c r="J7" s="58"/>
      <c r="K7" s="58"/>
      <c r="L7" s="58"/>
      <c r="M7" s="107">
        <f t="shared" si="1"/>
        <v>0</v>
      </c>
      <c r="N7" s="58"/>
      <c r="O7" s="58"/>
      <c r="P7" s="58"/>
      <c r="Q7" s="58"/>
      <c r="R7" s="107">
        <f t="shared" si="0"/>
        <v>0</v>
      </c>
    </row>
    <row r="8" spans="1:21" x14ac:dyDescent="0.25">
      <c r="A8" s="103" t="str">
        <f>'Budget Sheet'!A12</f>
        <v>Fringe Benefits</v>
      </c>
      <c r="B8" s="104"/>
      <c r="C8" s="104"/>
      <c r="D8" s="102"/>
      <c r="E8" s="102"/>
      <c r="F8" s="102"/>
      <c r="G8" s="102"/>
      <c r="H8" s="102"/>
      <c r="I8" s="102"/>
      <c r="J8" s="102"/>
      <c r="K8" s="102"/>
      <c r="L8" s="102"/>
      <c r="M8" s="102"/>
      <c r="N8" s="102"/>
      <c r="O8" s="102"/>
      <c r="P8" s="102"/>
      <c r="Q8" s="102"/>
      <c r="R8" s="102"/>
    </row>
    <row r="9" spans="1:21" x14ac:dyDescent="0.25">
      <c r="A9" s="105">
        <f>'Budget Sheet'!A13</f>
        <v>0</v>
      </c>
      <c r="B9" s="106">
        <f>'Budget Sheet'!G13</f>
        <v>0</v>
      </c>
      <c r="C9" s="113">
        <f>'Budget Sheet'!D13</f>
        <v>0</v>
      </c>
      <c r="D9" s="58"/>
      <c r="E9" s="58"/>
      <c r="F9" s="58"/>
      <c r="G9" s="58"/>
      <c r="H9" s="107">
        <f>SUM(D9:G9)</f>
        <v>0</v>
      </c>
      <c r="I9" s="58"/>
      <c r="J9" s="58"/>
      <c r="K9" s="58"/>
      <c r="L9" s="58"/>
      <c r="M9" s="107">
        <f t="shared" si="1"/>
        <v>0</v>
      </c>
      <c r="N9" s="58"/>
      <c r="O9" s="58"/>
      <c r="P9" s="58"/>
      <c r="Q9" s="58"/>
      <c r="R9" s="107">
        <f>SUM(N9:Q9)</f>
        <v>0</v>
      </c>
    </row>
    <row r="10" spans="1:21" x14ac:dyDescent="0.25">
      <c r="A10" s="105">
        <f>'Budget Sheet'!A14</f>
        <v>0</v>
      </c>
      <c r="B10" s="106">
        <f>'Budget Sheet'!G14</f>
        <v>0</v>
      </c>
      <c r="C10" s="113">
        <f>'Budget Sheet'!D14</f>
        <v>0</v>
      </c>
      <c r="D10" s="58"/>
      <c r="E10" s="58"/>
      <c r="F10" s="58"/>
      <c r="G10" s="58"/>
      <c r="H10" s="107">
        <f>SUM(D10:G10)</f>
        <v>0</v>
      </c>
      <c r="I10" s="58"/>
      <c r="J10" s="58"/>
      <c r="K10" s="58"/>
      <c r="L10" s="58"/>
      <c r="M10" s="107">
        <f t="shared" si="1"/>
        <v>0</v>
      </c>
      <c r="N10" s="58"/>
      <c r="O10" s="58"/>
      <c r="P10" s="58"/>
      <c r="Q10" s="58"/>
      <c r="R10" s="107">
        <f t="shared" ref="R10:R12" si="2">SUM(N10:Q10)</f>
        <v>0</v>
      </c>
    </row>
    <row r="11" spans="1:21" x14ac:dyDescent="0.25">
      <c r="A11" s="105">
        <f>'Budget Sheet'!A15</f>
        <v>0</v>
      </c>
      <c r="B11" s="106">
        <f>'Budget Sheet'!G15</f>
        <v>0</v>
      </c>
      <c r="C11" s="113">
        <f>'Budget Sheet'!D15</f>
        <v>0</v>
      </c>
      <c r="D11" s="58"/>
      <c r="E11" s="58"/>
      <c r="F11" s="58"/>
      <c r="G11" s="58"/>
      <c r="H11" s="107">
        <f>SUM(D11:G11)</f>
        <v>0</v>
      </c>
      <c r="I11" s="58"/>
      <c r="J11" s="58"/>
      <c r="K11" s="58"/>
      <c r="L11" s="58"/>
      <c r="M11" s="107">
        <f t="shared" si="1"/>
        <v>0</v>
      </c>
      <c r="N11" s="58"/>
      <c r="O11" s="58"/>
      <c r="P11" s="58"/>
      <c r="Q11" s="58"/>
      <c r="R11" s="107">
        <f t="shared" si="2"/>
        <v>0</v>
      </c>
    </row>
    <row r="12" spans="1:21" x14ac:dyDescent="0.25">
      <c r="A12" s="105">
        <f>'Budget Sheet'!A16</f>
        <v>0</v>
      </c>
      <c r="B12" s="106">
        <f>'Budget Sheet'!G16</f>
        <v>0</v>
      </c>
      <c r="C12" s="113">
        <f>'Budget Sheet'!D16</f>
        <v>0</v>
      </c>
      <c r="D12" s="58"/>
      <c r="E12" s="58"/>
      <c r="F12" s="58"/>
      <c r="G12" s="58"/>
      <c r="H12" s="107">
        <f>SUM(D12:G12)</f>
        <v>0</v>
      </c>
      <c r="I12" s="58"/>
      <c r="J12" s="58"/>
      <c r="K12" s="58"/>
      <c r="L12" s="58"/>
      <c r="M12" s="107">
        <f t="shared" si="1"/>
        <v>0</v>
      </c>
      <c r="N12" s="58"/>
      <c r="O12" s="58"/>
      <c r="P12" s="58"/>
      <c r="Q12" s="58"/>
      <c r="R12" s="107">
        <f t="shared" si="2"/>
        <v>0</v>
      </c>
    </row>
    <row r="13" spans="1:21" x14ac:dyDescent="0.25">
      <c r="A13" s="103" t="str">
        <f>'Budget Sheet'!A17</f>
        <v>Travel</v>
      </c>
      <c r="B13" s="104"/>
      <c r="C13" s="104"/>
      <c r="D13" s="102"/>
      <c r="E13" s="102"/>
      <c r="F13" s="102"/>
      <c r="G13" s="102"/>
      <c r="H13" s="102"/>
      <c r="I13" s="102"/>
      <c r="J13" s="102"/>
      <c r="K13" s="102"/>
      <c r="L13" s="102"/>
      <c r="M13" s="102"/>
      <c r="N13" s="102"/>
      <c r="O13" s="102"/>
      <c r="P13" s="102"/>
      <c r="Q13" s="102"/>
      <c r="R13" s="102"/>
    </row>
    <row r="14" spans="1:21" x14ac:dyDescent="0.25">
      <c r="A14" s="105">
        <f>'Budget Sheet'!A18</f>
        <v>0</v>
      </c>
      <c r="B14" s="106">
        <f>'Budget Sheet'!G18</f>
        <v>0</v>
      </c>
      <c r="C14" s="113">
        <f>'Budget Sheet'!D18</f>
        <v>0</v>
      </c>
      <c r="D14" s="58"/>
      <c r="E14" s="58"/>
      <c r="F14" s="58"/>
      <c r="G14" s="58"/>
      <c r="H14" s="107">
        <f>SUM(D14:G14)</f>
        <v>0</v>
      </c>
      <c r="I14" s="58"/>
      <c r="J14" s="58"/>
      <c r="K14" s="58"/>
      <c r="L14" s="58"/>
      <c r="M14" s="107">
        <f t="shared" ref="M14:M17" si="3">SUM(I14:L14)</f>
        <v>0</v>
      </c>
      <c r="N14" s="58"/>
      <c r="O14" s="58"/>
      <c r="P14" s="58"/>
      <c r="Q14" s="58"/>
      <c r="R14" s="107">
        <f>SUM(N14:Q14)</f>
        <v>0</v>
      </c>
    </row>
    <row r="15" spans="1:21" x14ac:dyDescent="0.25">
      <c r="A15" s="105">
        <f>'Budget Sheet'!A19</f>
        <v>0</v>
      </c>
      <c r="B15" s="106">
        <f>'Budget Sheet'!G19</f>
        <v>0</v>
      </c>
      <c r="C15" s="113">
        <f>'Budget Sheet'!D19</f>
        <v>0</v>
      </c>
      <c r="D15" s="58"/>
      <c r="E15" s="58"/>
      <c r="F15" s="58"/>
      <c r="G15" s="58"/>
      <c r="H15" s="107">
        <f t="shared" ref="H15:H39" si="4">SUM(D15:G15)</f>
        <v>0</v>
      </c>
      <c r="I15" s="58"/>
      <c r="J15" s="58"/>
      <c r="K15" s="58"/>
      <c r="L15" s="58"/>
      <c r="M15" s="107">
        <f t="shared" si="3"/>
        <v>0</v>
      </c>
      <c r="N15" s="58"/>
      <c r="O15" s="58"/>
      <c r="P15" s="58"/>
      <c r="Q15" s="58"/>
      <c r="R15" s="107">
        <f t="shared" ref="R15:R17" si="5">SUM(N15:Q15)</f>
        <v>0</v>
      </c>
    </row>
    <row r="16" spans="1:21" x14ac:dyDescent="0.25">
      <c r="A16" s="105">
        <f>'Budget Sheet'!A20</f>
        <v>0</v>
      </c>
      <c r="B16" s="106">
        <f>'Budget Sheet'!G20</f>
        <v>0</v>
      </c>
      <c r="C16" s="113">
        <f>'Budget Sheet'!D20</f>
        <v>0</v>
      </c>
      <c r="D16" s="58"/>
      <c r="E16" s="58"/>
      <c r="F16" s="58"/>
      <c r="G16" s="58"/>
      <c r="H16" s="107">
        <f t="shared" si="4"/>
        <v>0</v>
      </c>
      <c r="I16" s="58"/>
      <c r="J16" s="58"/>
      <c r="K16" s="58"/>
      <c r="L16" s="58"/>
      <c r="M16" s="107">
        <f t="shared" si="3"/>
        <v>0</v>
      </c>
      <c r="N16" s="58"/>
      <c r="O16" s="58"/>
      <c r="P16" s="58"/>
      <c r="Q16" s="58"/>
      <c r="R16" s="107">
        <f t="shared" si="5"/>
        <v>0</v>
      </c>
    </row>
    <row r="17" spans="1:18" x14ac:dyDescent="0.25">
      <c r="A17" s="105">
        <f>'Budget Sheet'!A21</f>
        <v>0</v>
      </c>
      <c r="B17" s="106">
        <f>'Budget Sheet'!G21</f>
        <v>0</v>
      </c>
      <c r="C17" s="113">
        <f>'Budget Sheet'!D21</f>
        <v>0</v>
      </c>
      <c r="D17" s="58"/>
      <c r="E17" s="58"/>
      <c r="F17" s="58"/>
      <c r="G17" s="58"/>
      <c r="H17" s="107">
        <f t="shared" si="4"/>
        <v>0</v>
      </c>
      <c r="I17" s="58"/>
      <c r="J17" s="58"/>
      <c r="K17" s="58"/>
      <c r="L17" s="58"/>
      <c r="M17" s="107">
        <f t="shared" si="3"/>
        <v>0</v>
      </c>
      <c r="N17" s="58"/>
      <c r="O17" s="58"/>
      <c r="P17" s="58"/>
      <c r="Q17" s="58"/>
      <c r="R17" s="107">
        <f t="shared" si="5"/>
        <v>0</v>
      </c>
    </row>
    <row r="18" spans="1:18" x14ac:dyDescent="0.25">
      <c r="A18" s="103" t="str">
        <f>'Budget Sheet'!A22</f>
        <v>Equipment</v>
      </c>
      <c r="B18" s="104"/>
      <c r="C18" s="104"/>
      <c r="D18" s="102"/>
      <c r="E18" s="102"/>
      <c r="F18" s="102"/>
      <c r="G18" s="102"/>
      <c r="H18" s="102"/>
      <c r="I18" s="102"/>
      <c r="J18" s="102"/>
      <c r="K18" s="102"/>
      <c r="L18" s="102"/>
      <c r="M18" s="102"/>
      <c r="N18" s="102"/>
      <c r="O18" s="102"/>
      <c r="P18" s="102"/>
      <c r="Q18" s="102"/>
      <c r="R18" s="102"/>
    </row>
    <row r="19" spans="1:18" x14ac:dyDescent="0.25">
      <c r="A19" s="105">
        <f>'Budget Sheet'!A23</f>
        <v>0</v>
      </c>
      <c r="B19" s="106">
        <f>'Budget Sheet'!G23</f>
        <v>0</v>
      </c>
      <c r="C19" s="113">
        <f>'Budget Sheet'!D23</f>
        <v>0</v>
      </c>
      <c r="D19" s="58"/>
      <c r="E19" s="58"/>
      <c r="F19" s="58"/>
      <c r="G19" s="58"/>
      <c r="H19" s="107">
        <f t="shared" si="4"/>
        <v>0</v>
      </c>
      <c r="I19" s="58"/>
      <c r="J19" s="58"/>
      <c r="K19" s="58"/>
      <c r="L19" s="58"/>
      <c r="M19" s="107">
        <f t="shared" ref="M19:M22" si="6">SUM(I19:L19)</f>
        <v>0</v>
      </c>
      <c r="N19" s="58"/>
      <c r="O19" s="58"/>
      <c r="P19" s="58"/>
      <c r="Q19" s="58"/>
      <c r="R19" s="107">
        <f>SUM(N19:Q19)</f>
        <v>0</v>
      </c>
    </row>
    <row r="20" spans="1:18" x14ac:dyDescent="0.25">
      <c r="A20" s="105">
        <f>'Budget Sheet'!A24</f>
        <v>0</v>
      </c>
      <c r="B20" s="106">
        <f>'Budget Sheet'!G24</f>
        <v>0</v>
      </c>
      <c r="C20" s="113">
        <f>'Budget Sheet'!D24</f>
        <v>0</v>
      </c>
      <c r="D20" s="58"/>
      <c r="E20" s="58"/>
      <c r="F20" s="58"/>
      <c r="G20" s="58"/>
      <c r="H20" s="107">
        <f t="shared" si="4"/>
        <v>0</v>
      </c>
      <c r="I20" s="58"/>
      <c r="J20" s="58"/>
      <c r="K20" s="58"/>
      <c r="L20" s="58"/>
      <c r="M20" s="107">
        <f t="shared" si="6"/>
        <v>0</v>
      </c>
      <c r="N20" s="58"/>
      <c r="O20" s="58"/>
      <c r="P20" s="58"/>
      <c r="Q20" s="58"/>
      <c r="R20" s="107">
        <f t="shared" ref="R20:R22" si="7">SUM(N20:Q20)</f>
        <v>0</v>
      </c>
    </row>
    <row r="21" spans="1:18" x14ac:dyDescent="0.25">
      <c r="A21" s="105">
        <f>'Budget Sheet'!A25</f>
        <v>0</v>
      </c>
      <c r="B21" s="106">
        <f>'Budget Sheet'!G25</f>
        <v>0</v>
      </c>
      <c r="C21" s="113">
        <f>'Budget Sheet'!D25</f>
        <v>0</v>
      </c>
      <c r="D21" s="58"/>
      <c r="E21" s="58"/>
      <c r="F21" s="58"/>
      <c r="G21" s="58"/>
      <c r="H21" s="107">
        <f t="shared" si="4"/>
        <v>0</v>
      </c>
      <c r="I21" s="58"/>
      <c r="J21" s="58"/>
      <c r="K21" s="58"/>
      <c r="L21" s="58"/>
      <c r="M21" s="107">
        <f t="shared" si="6"/>
        <v>0</v>
      </c>
      <c r="N21" s="58"/>
      <c r="O21" s="58"/>
      <c r="P21" s="58"/>
      <c r="Q21" s="58"/>
      <c r="R21" s="107">
        <f t="shared" si="7"/>
        <v>0</v>
      </c>
    </row>
    <row r="22" spans="1:18" x14ac:dyDescent="0.25">
      <c r="A22" s="105">
        <f>'Budget Sheet'!A26</f>
        <v>0</v>
      </c>
      <c r="B22" s="106">
        <f>'Budget Sheet'!G26</f>
        <v>0</v>
      </c>
      <c r="C22" s="113">
        <f>'Budget Sheet'!D26</f>
        <v>0</v>
      </c>
      <c r="D22" s="58"/>
      <c r="E22" s="58"/>
      <c r="F22" s="58"/>
      <c r="G22" s="58"/>
      <c r="H22" s="107">
        <f t="shared" si="4"/>
        <v>0</v>
      </c>
      <c r="I22" s="58"/>
      <c r="J22" s="58"/>
      <c r="K22" s="58"/>
      <c r="L22" s="58"/>
      <c r="M22" s="107">
        <f t="shared" si="6"/>
        <v>0</v>
      </c>
      <c r="N22" s="58"/>
      <c r="O22" s="58"/>
      <c r="P22" s="58"/>
      <c r="Q22" s="58"/>
      <c r="R22" s="107">
        <f t="shared" si="7"/>
        <v>0</v>
      </c>
    </row>
    <row r="23" spans="1:18" x14ac:dyDescent="0.25">
      <c r="A23" s="103" t="str">
        <f>'Budget Sheet'!A27</f>
        <v>Training Materials</v>
      </c>
      <c r="B23" s="104"/>
      <c r="C23" s="104"/>
      <c r="D23" s="102"/>
      <c r="E23" s="102"/>
      <c r="F23" s="102"/>
      <c r="G23" s="102"/>
      <c r="H23" s="102"/>
      <c r="I23" s="102"/>
      <c r="J23" s="102"/>
      <c r="K23" s="102"/>
      <c r="L23" s="102"/>
      <c r="M23" s="102"/>
      <c r="N23" s="102"/>
      <c r="O23" s="102"/>
      <c r="P23" s="102"/>
      <c r="Q23" s="102"/>
      <c r="R23" s="102"/>
    </row>
    <row r="24" spans="1:18" x14ac:dyDescent="0.25">
      <c r="A24" s="105">
        <f>'Budget Sheet'!A28</f>
        <v>0</v>
      </c>
      <c r="B24" s="106">
        <f>'Budget Sheet'!G28</f>
        <v>0</v>
      </c>
      <c r="C24" s="113">
        <f>'Budget Sheet'!D28</f>
        <v>0</v>
      </c>
      <c r="D24" s="58"/>
      <c r="E24" s="58"/>
      <c r="F24" s="58"/>
      <c r="G24" s="58"/>
      <c r="H24" s="107">
        <f t="shared" si="4"/>
        <v>0</v>
      </c>
      <c r="I24" s="58"/>
      <c r="J24" s="58"/>
      <c r="K24" s="58"/>
      <c r="L24" s="58"/>
      <c r="M24" s="107">
        <f t="shared" ref="M24:M27" si="8">SUM(I24:L24)</f>
        <v>0</v>
      </c>
      <c r="N24" s="58"/>
      <c r="O24" s="58"/>
      <c r="P24" s="58"/>
      <c r="Q24" s="58"/>
      <c r="R24" s="107">
        <f>SUM(N24:Q24)</f>
        <v>0</v>
      </c>
    </row>
    <row r="25" spans="1:18" x14ac:dyDescent="0.25">
      <c r="A25" s="105">
        <f>'Budget Sheet'!A29</f>
        <v>0</v>
      </c>
      <c r="B25" s="106">
        <f>'Budget Sheet'!G29</f>
        <v>0</v>
      </c>
      <c r="C25" s="113">
        <f>'Budget Sheet'!D29</f>
        <v>0</v>
      </c>
      <c r="E25" s="58"/>
      <c r="F25" s="58"/>
      <c r="G25" s="58"/>
      <c r="H25" s="107">
        <f t="shared" si="4"/>
        <v>0</v>
      </c>
      <c r="I25" s="58"/>
      <c r="J25" s="58"/>
      <c r="K25" s="58"/>
      <c r="L25" s="58"/>
      <c r="M25" s="107">
        <f t="shared" si="8"/>
        <v>0</v>
      </c>
      <c r="N25" s="58"/>
      <c r="O25" s="58"/>
      <c r="P25" s="58"/>
      <c r="Q25" s="58"/>
      <c r="R25" s="107">
        <f t="shared" ref="R25:R27" si="9">SUM(N25:Q25)</f>
        <v>0</v>
      </c>
    </row>
    <row r="26" spans="1:18" x14ac:dyDescent="0.25">
      <c r="A26" s="105">
        <f>'Budget Sheet'!A30</f>
        <v>0</v>
      </c>
      <c r="B26" s="106">
        <f>'Budget Sheet'!G30</f>
        <v>0</v>
      </c>
      <c r="C26" s="113">
        <f>'Budget Sheet'!D30</f>
        <v>0</v>
      </c>
      <c r="D26" s="58"/>
      <c r="E26" s="58"/>
      <c r="F26" s="58"/>
      <c r="G26" s="58"/>
      <c r="H26" s="107">
        <f>SUM(D26:G26)</f>
        <v>0</v>
      </c>
      <c r="I26" s="58"/>
      <c r="J26" s="58"/>
      <c r="K26" s="58"/>
      <c r="L26" s="58"/>
      <c r="M26" s="107">
        <f t="shared" si="8"/>
        <v>0</v>
      </c>
      <c r="N26" s="58"/>
      <c r="O26" s="58"/>
      <c r="P26" s="58"/>
      <c r="Q26" s="58"/>
      <c r="R26" s="107">
        <f t="shared" si="9"/>
        <v>0</v>
      </c>
    </row>
    <row r="27" spans="1:18" x14ac:dyDescent="0.25">
      <c r="A27" s="105">
        <f>'Budget Sheet'!A31</f>
        <v>0</v>
      </c>
      <c r="B27" s="106">
        <f>'Budget Sheet'!G31</f>
        <v>0</v>
      </c>
      <c r="C27" s="113">
        <f>'Budget Sheet'!D31</f>
        <v>0</v>
      </c>
      <c r="D27" s="58"/>
      <c r="E27" s="58"/>
      <c r="F27" s="58"/>
      <c r="G27" s="58"/>
      <c r="H27" s="107">
        <f t="shared" si="4"/>
        <v>0</v>
      </c>
      <c r="I27" s="58"/>
      <c r="J27" s="58"/>
      <c r="K27" s="58"/>
      <c r="L27" s="58"/>
      <c r="M27" s="107">
        <f t="shared" si="8"/>
        <v>0</v>
      </c>
      <c r="N27" s="58"/>
      <c r="O27" s="58"/>
      <c r="P27" s="58"/>
      <c r="Q27" s="58"/>
      <c r="R27" s="107">
        <f t="shared" si="9"/>
        <v>0</v>
      </c>
    </row>
    <row r="28" spans="1:18" x14ac:dyDescent="0.25">
      <c r="A28" s="103" t="str">
        <f>'Budget Sheet'!A32</f>
        <v>Contracted Services</v>
      </c>
      <c r="B28" s="104"/>
      <c r="C28" s="104"/>
      <c r="D28" s="102"/>
      <c r="E28" s="102"/>
      <c r="F28" s="102"/>
      <c r="G28" s="102"/>
      <c r="H28" s="102"/>
      <c r="I28" s="102"/>
      <c r="J28" s="102"/>
      <c r="K28" s="102"/>
      <c r="L28" s="102"/>
      <c r="M28" s="102"/>
      <c r="N28" s="102"/>
      <c r="O28" s="102"/>
      <c r="P28" s="102"/>
      <c r="Q28" s="102"/>
      <c r="R28" s="102"/>
    </row>
    <row r="29" spans="1:18" x14ac:dyDescent="0.25">
      <c r="A29" s="105">
        <f>'Budget Sheet'!A33</f>
        <v>0</v>
      </c>
      <c r="B29" s="106">
        <f>'Budget Sheet'!G33</f>
        <v>0</v>
      </c>
      <c r="C29" s="113">
        <f>'Budget Sheet'!D33</f>
        <v>0</v>
      </c>
      <c r="D29" s="58"/>
      <c r="E29" s="58"/>
      <c r="F29" s="58"/>
      <c r="G29" s="58"/>
      <c r="H29" s="107">
        <f t="shared" si="4"/>
        <v>0</v>
      </c>
      <c r="I29" s="58"/>
      <c r="J29" s="58"/>
      <c r="K29" s="58"/>
      <c r="L29" s="58"/>
      <c r="M29" s="107">
        <f t="shared" ref="M29:M32" si="10">SUM(I29:L29)</f>
        <v>0</v>
      </c>
      <c r="N29" s="58"/>
      <c r="O29" s="58"/>
      <c r="P29" s="58"/>
      <c r="Q29" s="58"/>
      <c r="R29" s="107">
        <f>SUM(N29:Q29)</f>
        <v>0</v>
      </c>
    </row>
    <row r="30" spans="1:18" x14ac:dyDescent="0.25">
      <c r="A30" s="105">
        <f>'Budget Sheet'!A34</f>
        <v>0</v>
      </c>
      <c r="B30" s="106">
        <f>'Budget Sheet'!G34</f>
        <v>0</v>
      </c>
      <c r="C30" s="113">
        <f>'Budget Sheet'!D34</f>
        <v>0</v>
      </c>
      <c r="D30" s="58"/>
      <c r="E30" s="58"/>
      <c r="F30" s="58"/>
      <c r="G30" s="58"/>
      <c r="H30" s="107">
        <f t="shared" si="4"/>
        <v>0</v>
      </c>
      <c r="I30" s="58"/>
      <c r="J30" s="58"/>
      <c r="K30" s="58"/>
      <c r="L30" s="58"/>
      <c r="M30" s="107">
        <f t="shared" si="10"/>
        <v>0</v>
      </c>
      <c r="N30" s="58"/>
      <c r="O30" s="58"/>
      <c r="P30" s="58"/>
      <c r="Q30" s="58"/>
      <c r="R30" s="107">
        <f t="shared" ref="R30:R32" si="11">SUM(N30:Q30)</f>
        <v>0</v>
      </c>
    </row>
    <row r="31" spans="1:18" x14ac:dyDescent="0.25">
      <c r="A31" s="105">
        <f>'Budget Sheet'!A35</f>
        <v>0</v>
      </c>
      <c r="B31" s="106">
        <f>'Budget Sheet'!G35</f>
        <v>0</v>
      </c>
      <c r="C31" s="113">
        <f>'Budget Sheet'!D35</f>
        <v>0</v>
      </c>
      <c r="D31" s="58"/>
      <c r="E31" s="58"/>
      <c r="F31" s="58"/>
      <c r="G31" s="58"/>
      <c r="H31" s="107">
        <f t="shared" si="4"/>
        <v>0</v>
      </c>
      <c r="I31" s="58"/>
      <c r="J31" s="58"/>
      <c r="K31" s="58"/>
      <c r="L31" s="58"/>
      <c r="M31" s="107">
        <f t="shared" si="10"/>
        <v>0</v>
      </c>
      <c r="N31" s="58"/>
      <c r="O31" s="58"/>
      <c r="P31" s="58"/>
      <c r="Q31" s="58"/>
      <c r="R31" s="107">
        <f t="shared" si="11"/>
        <v>0</v>
      </c>
    </row>
    <row r="32" spans="1:18" x14ac:dyDescent="0.25">
      <c r="A32" s="105">
        <f>'Budget Sheet'!A36</f>
        <v>0</v>
      </c>
      <c r="B32" s="106">
        <f>'Budget Sheet'!G36</f>
        <v>0</v>
      </c>
      <c r="C32" s="113">
        <f>'Budget Sheet'!D36</f>
        <v>0</v>
      </c>
      <c r="D32" s="58"/>
      <c r="E32" s="58"/>
      <c r="F32" s="58"/>
      <c r="G32" s="58"/>
      <c r="H32" s="107">
        <f t="shared" si="4"/>
        <v>0</v>
      </c>
      <c r="I32" s="58"/>
      <c r="J32" s="58"/>
      <c r="K32" s="58"/>
      <c r="L32" s="58"/>
      <c r="M32" s="107">
        <f t="shared" si="10"/>
        <v>0</v>
      </c>
      <c r="N32" s="58"/>
      <c r="O32" s="58"/>
      <c r="P32" s="58"/>
      <c r="Q32" s="58"/>
      <c r="R32" s="107">
        <f t="shared" si="11"/>
        <v>0</v>
      </c>
    </row>
    <row r="33" spans="1:18" x14ac:dyDescent="0.25">
      <c r="A33" s="103" t="str">
        <f>'Budget Sheet'!A37</f>
        <v xml:space="preserve">Administrative Costs </v>
      </c>
      <c r="B33" s="104"/>
      <c r="C33" s="104"/>
      <c r="D33" s="102"/>
      <c r="E33" s="102"/>
      <c r="F33" s="102"/>
      <c r="G33" s="102"/>
      <c r="H33" s="102"/>
      <c r="I33" s="102"/>
      <c r="J33" s="102"/>
      <c r="K33" s="102"/>
      <c r="L33" s="102"/>
      <c r="M33" s="102"/>
      <c r="N33" s="102"/>
      <c r="O33" s="102"/>
      <c r="P33" s="102"/>
      <c r="Q33" s="102"/>
      <c r="R33" s="102"/>
    </row>
    <row r="34" spans="1:18" x14ac:dyDescent="0.25">
      <c r="A34" s="105"/>
      <c r="B34" s="106">
        <f>'Budget Sheet'!G38</f>
        <v>0</v>
      </c>
      <c r="C34" s="106" t="str">
        <f>'Budget Sheet'!D38</f>
        <v>WDTF Grant</v>
      </c>
      <c r="D34" s="58"/>
      <c r="E34" s="58"/>
      <c r="F34" s="58"/>
      <c r="G34" s="58"/>
      <c r="H34" s="107">
        <f t="shared" si="4"/>
        <v>0</v>
      </c>
      <c r="I34" s="58"/>
      <c r="J34" s="58"/>
      <c r="K34" s="58"/>
      <c r="L34" s="58"/>
      <c r="M34" s="107">
        <f t="shared" ref="M34" si="12">SUM(I34:L34)</f>
        <v>0</v>
      </c>
      <c r="N34" s="58"/>
      <c r="O34" s="58"/>
      <c r="P34" s="58"/>
      <c r="Q34" s="58"/>
      <c r="R34" s="107">
        <f>SUM(N34:Q34)</f>
        <v>0</v>
      </c>
    </row>
    <row r="35" spans="1:18" x14ac:dyDescent="0.25">
      <c r="A35" s="103" t="str">
        <f>'Budget Sheet'!A39</f>
        <v>Other</v>
      </c>
      <c r="B35" s="104"/>
      <c r="C35" s="104"/>
      <c r="D35" s="102"/>
      <c r="E35" s="102"/>
      <c r="F35" s="102"/>
      <c r="G35" s="102"/>
      <c r="H35" s="102"/>
      <c r="I35" s="102"/>
      <c r="J35" s="102"/>
      <c r="K35" s="102"/>
      <c r="L35" s="102"/>
      <c r="M35" s="102"/>
      <c r="N35" s="102"/>
      <c r="O35" s="102"/>
      <c r="P35" s="102"/>
      <c r="Q35" s="102"/>
      <c r="R35" s="102"/>
    </row>
    <row r="36" spans="1:18" x14ac:dyDescent="0.25">
      <c r="A36" s="105">
        <f>'Budget Sheet'!A40</f>
        <v>0</v>
      </c>
      <c r="B36" s="106">
        <f>'Budget Sheet'!G40</f>
        <v>0</v>
      </c>
      <c r="C36" s="113">
        <f>'Budget Sheet'!D40</f>
        <v>0</v>
      </c>
      <c r="D36" s="58"/>
      <c r="E36" s="58"/>
      <c r="F36" s="58"/>
      <c r="G36" s="58"/>
      <c r="H36" s="107">
        <f t="shared" si="4"/>
        <v>0</v>
      </c>
      <c r="I36" s="58"/>
      <c r="J36" s="58"/>
      <c r="K36" s="58"/>
      <c r="L36" s="58"/>
      <c r="M36" s="107">
        <f t="shared" ref="M36:M39" si="13">SUM(I36:L36)</f>
        <v>0</v>
      </c>
      <c r="N36" s="58"/>
      <c r="O36" s="58"/>
      <c r="P36" s="58"/>
      <c r="Q36" s="58"/>
      <c r="R36" s="107">
        <f>SUM(N36:Q36)</f>
        <v>0</v>
      </c>
    </row>
    <row r="37" spans="1:18" x14ac:dyDescent="0.25">
      <c r="A37" s="105">
        <f>'Budget Sheet'!A41</f>
        <v>0</v>
      </c>
      <c r="B37" s="106">
        <f>'Budget Sheet'!G41</f>
        <v>0</v>
      </c>
      <c r="C37" s="113">
        <f>'Budget Sheet'!D41</f>
        <v>0</v>
      </c>
      <c r="D37" s="58"/>
      <c r="E37" s="58"/>
      <c r="F37" s="58"/>
      <c r="G37" s="58"/>
      <c r="H37" s="107">
        <f t="shared" si="4"/>
        <v>0</v>
      </c>
      <c r="I37" s="58"/>
      <c r="J37" s="58"/>
      <c r="K37" s="58"/>
      <c r="L37" s="58"/>
      <c r="M37" s="107">
        <f t="shared" si="13"/>
        <v>0</v>
      </c>
      <c r="N37" s="58"/>
      <c r="O37" s="58"/>
      <c r="P37" s="58"/>
      <c r="Q37" s="58"/>
      <c r="R37" s="107">
        <f t="shared" ref="R37:R39" si="14">SUM(N37:Q37)</f>
        <v>0</v>
      </c>
    </row>
    <row r="38" spans="1:18" x14ac:dyDescent="0.25">
      <c r="A38" s="105">
        <f>'Budget Sheet'!A42</f>
        <v>0</v>
      </c>
      <c r="B38" s="106">
        <f>'Budget Sheet'!G42</f>
        <v>0</v>
      </c>
      <c r="C38" s="113">
        <f>'Budget Sheet'!D42</f>
        <v>0</v>
      </c>
      <c r="D38" s="58"/>
      <c r="E38" s="58"/>
      <c r="F38" s="58"/>
      <c r="G38" s="58"/>
      <c r="H38" s="107">
        <f t="shared" si="4"/>
        <v>0</v>
      </c>
      <c r="I38" s="58"/>
      <c r="J38" s="58"/>
      <c r="K38" s="58"/>
      <c r="L38" s="58"/>
      <c r="M38" s="107">
        <f t="shared" si="13"/>
        <v>0</v>
      </c>
      <c r="N38" s="58"/>
      <c r="O38" s="58"/>
      <c r="P38" s="58"/>
      <c r="Q38" s="58"/>
      <c r="R38" s="107">
        <f t="shared" si="14"/>
        <v>0</v>
      </c>
    </row>
    <row r="39" spans="1:18" x14ac:dyDescent="0.25">
      <c r="A39" s="105">
        <f>'Budget Sheet'!A43</f>
        <v>0</v>
      </c>
      <c r="B39" s="106">
        <f>'Budget Sheet'!G43</f>
        <v>0</v>
      </c>
      <c r="C39" s="113">
        <f>'Budget Sheet'!D43</f>
        <v>0</v>
      </c>
      <c r="D39" s="58"/>
      <c r="E39" s="58"/>
      <c r="F39" s="58"/>
      <c r="G39" s="58"/>
      <c r="H39" s="107">
        <f t="shared" si="4"/>
        <v>0</v>
      </c>
      <c r="I39" s="58"/>
      <c r="J39" s="58"/>
      <c r="K39" s="58"/>
      <c r="L39" s="58"/>
      <c r="M39" s="107">
        <f t="shared" si="13"/>
        <v>0</v>
      </c>
      <c r="N39" s="58"/>
      <c r="O39" s="58"/>
      <c r="P39" s="58"/>
      <c r="Q39" s="58"/>
      <c r="R39" s="107">
        <f t="shared" si="14"/>
        <v>0</v>
      </c>
    </row>
    <row r="40" spans="1:18" x14ac:dyDescent="0.25">
      <c r="A40" s="2"/>
      <c r="B40" s="2"/>
      <c r="C40" s="2"/>
    </row>
    <row r="41" spans="1:18" x14ac:dyDescent="0.25">
      <c r="A41" s="2"/>
      <c r="B41" s="2"/>
      <c r="C41" s="2"/>
    </row>
    <row r="42" spans="1:18" x14ac:dyDescent="0.25">
      <c r="A42" s="2"/>
      <c r="B42" s="2"/>
      <c r="C42" s="2"/>
    </row>
    <row r="43" spans="1:18" x14ac:dyDescent="0.25">
      <c r="A43" s="175" t="s">
        <v>66</v>
      </c>
      <c r="B43" s="175"/>
      <c r="C43" s="175"/>
      <c r="D43" s="175"/>
      <c r="E43" s="175"/>
      <c r="F43" s="175"/>
      <c r="G43" s="175"/>
      <c r="H43" s="175"/>
      <c r="I43" s="175"/>
      <c r="J43" s="175"/>
      <c r="K43" s="175"/>
      <c r="L43" s="175"/>
      <c r="M43" s="175"/>
      <c r="N43" s="175"/>
      <c r="O43" s="175"/>
      <c r="P43" s="175"/>
      <c r="Q43" s="175"/>
      <c r="R43" s="175"/>
    </row>
    <row r="44" spans="1:18" s="2" customFormat="1" x14ac:dyDescent="0.25">
      <c r="A44" s="105">
        <f>'Budget Sheet'!A48</f>
        <v>0</v>
      </c>
      <c r="B44" s="106">
        <f>'Budget Sheet'!G48</f>
        <v>0</v>
      </c>
      <c r="C44" s="113">
        <f>'Budget Sheet'!D48</f>
        <v>0</v>
      </c>
      <c r="D44" s="135"/>
      <c r="E44" s="135"/>
      <c r="F44" s="135"/>
      <c r="G44" s="135"/>
      <c r="H44" s="107">
        <f t="shared" ref="H44" si="15">SUM(D44:G44)</f>
        <v>0</v>
      </c>
      <c r="I44" s="135"/>
      <c r="J44" s="135"/>
      <c r="K44" s="135"/>
      <c r="L44" s="135"/>
      <c r="M44" s="107">
        <f t="shared" ref="M44" si="16">SUM(I44:L44)</f>
        <v>0</v>
      </c>
      <c r="N44" s="135"/>
      <c r="O44" s="135"/>
      <c r="P44" s="135"/>
      <c r="Q44" s="135"/>
      <c r="R44" s="107">
        <f t="shared" ref="R44" si="17">SUM(N44:Q44)</f>
        <v>0</v>
      </c>
    </row>
  </sheetData>
  <sheetProtection insertRows="0"/>
  <mergeCells count="5">
    <mergeCell ref="A1:R1"/>
    <mergeCell ref="D2:G2"/>
    <mergeCell ref="I2:L2"/>
    <mergeCell ref="N2:Q2"/>
    <mergeCell ref="A43:R43"/>
  </mergeCells>
  <pageMargins left="0.7" right="0.7" top="0.75" bottom="0.75" header="0.3" footer="0.3"/>
  <ignoredErrors>
    <ignoredError sqref="A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AD134-EB64-4958-9035-E5D6E577071D}">
  <dimension ref="A1:N32"/>
  <sheetViews>
    <sheetView workbookViewId="0">
      <selection activeCell="A24" sqref="A24"/>
    </sheetView>
  </sheetViews>
  <sheetFormatPr defaultRowHeight="15" x14ac:dyDescent="0.25"/>
  <cols>
    <col min="1" max="1" width="49.42578125" customWidth="1"/>
    <col min="2" max="2" width="11.7109375" customWidth="1"/>
    <col min="3" max="3" width="10.7109375" customWidth="1"/>
    <col min="4" max="4" width="12.5703125" customWidth="1"/>
    <col min="5" max="5" width="12.5703125" bestFit="1" customWidth="1"/>
    <col min="6" max="6" width="23.5703125" bestFit="1" customWidth="1"/>
    <col min="7" max="7" width="24.5703125" customWidth="1"/>
    <col min="8" max="8" width="49.5703125" customWidth="1"/>
    <col min="9" max="12" width="15.7109375" customWidth="1"/>
    <col min="13" max="13" width="23.5703125" bestFit="1" customWidth="1"/>
    <col min="14" max="14" width="10" bestFit="1" customWidth="1"/>
  </cols>
  <sheetData>
    <row r="1" spans="1:14" ht="15.75" thickBot="1" x14ac:dyDescent="0.3"/>
    <row r="2" spans="1:14" s="25" customFormat="1" x14ac:dyDescent="0.25">
      <c r="A2" s="124" t="s">
        <v>30</v>
      </c>
      <c r="B2" s="125" t="s">
        <v>31</v>
      </c>
      <c r="C2" s="125" t="s">
        <v>32</v>
      </c>
      <c r="D2" s="125" t="s">
        <v>33</v>
      </c>
      <c r="E2" s="125" t="s">
        <v>34</v>
      </c>
      <c r="F2" s="126" t="s">
        <v>35</v>
      </c>
      <c r="I2" s="37"/>
      <c r="J2" s="37"/>
      <c r="K2" s="37"/>
      <c r="L2" s="37"/>
    </row>
    <row r="3" spans="1:14" x14ac:dyDescent="0.25">
      <c r="A3" s="42" t="s">
        <v>24</v>
      </c>
      <c r="B3" s="26">
        <f>SUM(IF('Expenditure Schedule'!C4 = A3, 'Expenditure Schedule'!H4,0)+IF('Expenditure Schedule'!C5=A3,'Expenditure Schedule'!H5,0)+IF('Expenditure Schedule'!C6=A3,'Expenditure Schedule'!H6,0)+IF('Expenditure Schedule'!C7=A3,'Expenditure Schedule'!H7,0)+IF('Expenditure Schedule'!C9=A3,'Expenditure Schedule'!H9,0)+IF('Expenditure Schedule'!C10=A3,'Expenditure Schedule'!H10,0)+IF('Expenditure Schedule'!C11=A3,'Expenditure Schedule'!H11,0)+IF('Expenditure Schedule'!C12=A3,'Expenditure Schedule'!H12,0)+IF('Expenditure Schedule'!C14=A3,'Expenditure Schedule'!H14,0)+IF('Expenditure Schedule'!C15=A3,'Expenditure Schedule'!H15,0)+IF('Expenditure Schedule'!C16=A3,'Expenditure Schedule'!H16,0)+IF('Expenditure Schedule'!C17=A3,'Expenditure Schedule'!H17,0)+IF('Expenditure Schedule'!C19=A3,'Expenditure Schedule'!H19,0)+IF('Expenditure Schedule'!C20=A3,'Expenditure Schedule'!H20,0)+IF('Expenditure Schedule'!C21=A3,'Expenditure Schedule'!H21,0)+IF('Expenditure Schedule'!C22=A3,'Expenditure Schedule'!H22,0)+IF('Expenditure Schedule'!C24=A3,'Expenditure Schedule'!H24,0)+IF('Expenditure Schedule'!C25=A3,'Expenditure Schedule'!H25,0)+IF('Expenditure Schedule'!C26=A3,'Expenditure Schedule'!H26,0)+IF('Expenditure Schedule'!C27=A3,'Expenditure Schedule'!H27,0)+IF('Expenditure Schedule'!C29=A3,'Expenditure Schedule'!H29,0)+IF('Expenditure Schedule'!C30=A3,'Expenditure Schedule'!H30,0)+IF('Expenditure Schedule'!C31=A3,'Expenditure Schedule'!H31,0)+IF('Expenditure Schedule'!C32=A3,'Expenditure Schedule'!H32,0)+IF('Expenditure Schedule'!C34=A3,'Expenditure Schedule'!H34,0)+IF('Expenditure Schedule'!C36=A3,'Expenditure Schedule'!H36,0)+IF('Expenditure Schedule'!C37=A3,'Expenditure Schedule'!H37,0)+IF('Expenditure Schedule'!C38=A3,'Expenditure Schedule'!H38,0)+IF('Expenditure Schedule'!C39=A3,'Expenditure Schedule'!H39,0))</f>
        <v>0</v>
      </c>
      <c r="C3" s="26">
        <f>SUM(IF('Expenditure Schedule'!C4 = A3, 'Expenditure Schedule'!M4,0)+IF('Expenditure Schedule'!C5=A3,'Expenditure Schedule'!M5,0)+IF('Expenditure Schedule'!C6=A3,'Expenditure Schedule'!M6,0)+IF('Expenditure Schedule'!C7=A3,'Expenditure Schedule'!M7,0)+IF('Expenditure Schedule'!C9=A3,'Expenditure Schedule'!M9,0)+IF('Expenditure Schedule'!C10=A3,'Expenditure Schedule'!M10,0)+IF('Expenditure Schedule'!C11=A3,'Expenditure Schedule'!M11,0)+IF('Expenditure Schedule'!C12=A3,'Expenditure Schedule'!M12,0)+IF('Expenditure Schedule'!C14=A3,'Expenditure Schedule'!M14,0)+IF('Expenditure Schedule'!C15=A3,'Expenditure Schedule'!M15,0)+IF('Expenditure Schedule'!C16=A3,'Expenditure Schedule'!M16,0)+IF('Expenditure Schedule'!C17=A3,'Expenditure Schedule'!M17,0)+IF('Expenditure Schedule'!C19=A3,'Expenditure Schedule'!M19,0)+IF('Expenditure Schedule'!C20=A3,'Expenditure Schedule'!M20,0)+IF('Expenditure Schedule'!C21=A3,'Expenditure Schedule'!M21,0)+IF('Expenditure Schedule'!C22=A3,'Expenditure Schedule'!M22,0)+IF('Expenditure Schedule'!C24=A3,'Expenditure Schedule'!M24,0)+IF('Expenditure Schedule'!C25=A3,'Expenditure Schedule'!M25,0)+IF('Expenditure Schedule'!C26=A3,'Expenditure Schedule'!M26,0)+IF('Expenditure Schedule'!C27=A3,'Expenditure Schedule'!M27,0)+IF('Expenditure Schedule'!C29=A3,'Expenditure Schedule'!M29,0)+IF('Expenditure Schedule'!C30=A3,'Expenditure Schedule'!M30,0)+IF('Expenditure Schedule'!C31=A3,'Expenditure Schedule'!M31,0)+IF('Expenditure Schedule'!C32=A3,'Expenditure Schedule'!M32,0)+IF('Expenditure Schedule'!C34=A3,'Expenditure Schedule'!M34,0)+IF('Expenditure Schedule'!C36=A3,'Expenditure Schedule'!M36,0)+IF('Expenditure Schedule'!C37=A3,'Expenditure Schedule'!M37,0)+IF('Expenditure Schedule'!C38=A3,'Expenditure Schedule'!M38,0)+IF('Expenditure Schedule'!C39=A3,'Expenditure Schedule'!M39,0))</f>
        <v>0</v>
      </c>
      <c r="D3" s="26">
        <f>SUM(IF('Expenditure Schedule'!C4 = A3, 'Expenditure Schedule'!R4,0)+IF('Expenditure Schedule'!C5=A3,'Expenditure Schedule'!R5,0)+IF('Expenditure Schedule'!C6=A3,'Expenditure Schedule'!R6,0)+IF('Expenditure Schedule'!C7=A3,'Expenditure Schedule'!R7,0)+IF('Expenditure Schedule'!C9=A3,'Expenditure Schedule'!R9,0)+IF('Expenditure Schedule'!C10=A3,'Expenditure Schedule'!R10,0)+IF('Expenditure Schedule'!C11=A3,'Expenditure Schedule'!R11,0)+IF('Expenditure Schedule'!C12=A3,'Expenditure Schedule'!M12,0)+IF('Expenditure Schedule'!C14=A3,'Expenditure Schedule'!R14,0)+IF('Expenditure Schedule'!C15=A3,'Expenditure Schedule'!R15,0)+IF('Expenditure Schedule'!C16=A3,'Expenditure Schedule'!R16,0)+IF('Expenditure Schedule'!C17=A3,'Expenditure Schedule'!R17,0)+IF('Expenditure Schedule'!C19=A3,'Expenditure Schedule'!R19,0)+IF('Expenditure Schedule'!C20=A3,'Expenditure Schedule'!R20,0)+IF('Expenditure Schedule'!C21=A3,'Expenditure Schedule'!R21,0)+IF('Expenditure Schedule'!C22=A3,'Expenditure Schedule'!R22,0)+IF('Expenditure Schedule'!C24=A3,'Expenditure Schedule'!R24,0)+IF('Expenditure Schedule'!C25=A3,'Expenditure Schedule'!R25,0)+IF('Expenditure Schedule'!C26=A3,'Expenditure Schedule'!R26,0)+IF('Expenditure Schedule'!C27=A3,'Expenditure Schedule'!R27,0)+IF('Expenditure Schedule'!C29=A3,'Expenditure Schedule'!R29,0)+IF('Expenditure Schedule'!C30=A3,'Expenditure Schedule'!R30,0)+IF('Expenditure Schedule'!C31=A3,'Expenditure Schedule'!R31,0)+IF('Expenditure Schedule'!C32=A3,'Expenditure Schedule'!R32,0)+IF('Expenditure Schedule'!C34=A3,'Expenditure Schedule'!R34,0)+IF('Expenditure Schedule'!C36=A3,'Expenditure Schedule'!R36,0)+IF('Expenditure Schedule'!C37=A3,'Expenditure Schedule'!R37,0)+IF('Expenditure Schedule'!C38=A3,'Expenditure Schedule'!R38,0)+IF('Expenditure Schedule'!C39=A3,'Expenditure Schedule'!R39,0))</f>
        <v>0</v>
      </c>
      <c r="E3" s="26"/>
      <c r="F3" s="43">
        <f>SUM(B3:E3)</f>
        <v>0</v>
      </c>
      <c r="I3" s="26"/>
      <c r="J3" s="26"/>
      <c r="K3" s="26"/>
      <c r="L3" s="26"/>
      <c r="M3" s="38"/>
    </row>
    <row r="4" spans="1:14" x14ac:dyDescent="0.25">
      <c r="A4" s="42" t="s">
        <v>25</v>
      </c>
      <c r="B4" s="26">
        <f>SUM(IF('Expenditure Schedule'!C4 = A4, 'Expenditure Schedule'!H4,0)+IF('Expenditure Schedule'!C5=A4,'Expenditure Schedule'!H5,0)+IF('Expenditure Schedule'!C6=A4,'Expenditure Schedule'!H6,0)+IF('Expenditure Schedule'!C7=A4,'Expenditure Schedule'!H7,0)+IF('Expenditure Schedule'!C9=A4,'Expenditure Schedule'!H9,0)+IF('Expenditure Schedule'!C10=A4,'Expenditure Schedule'!H10,0)+IF('Expenditure Schedule'!C11=A4,'Expenditure Schedule'!H11,0)+IF('Expenditure Schedule'!C12=A4,'Expenditure Schedule'!H12,0)+IF('Expenditure Schedule'!C14=A4,'Expenditure Schedule'!H14,0)+IF('Expenditure Schedule'!C15=A4,'Expenditure Schedule'!H15,0)+IF('Expenditure Schedule'!C16=A4,'Expenditure Schedule'!H16,0)+IF('Expenditure Schedule'!C17=A4,'Expenditure Schedule'!H17,0)+IF('Expenditure Schedule'!C19=A4,'Expenditure Schedule'!H19,0)+IF('Expenditure Schedule'!C20=A4,'Expenditure Schedule'!H20,0)+IF('Expenditure Schedule'!C21=A4,'Expenditure Schedule'!H21,0)+IF('Expenditure Schedule'!C22=A4,'Expenditure Schedule'!H22,0)+IF('Expenditure Schedule'!C24=A4,'Expenditure Schedule'!H24,0)+IF('Expenditure Schedule'!C25=A4,'Expenditure Schedule'!H25,0)+IF('Expenditure Schedule'!C26=A4,'Expenditure Schedule'!H26,0)+IF('Expenditure Schedule'!C27=A4,'Expenditure Schedule'!H27,0)+IF('Expenditure Schedule'!C29=A4,'Expenditure Schedule'!H29,0)+IF('Expenditure Schedule'!C30=A4,'Expenditure Schedule'!H30,0)+IF('Expenditure Schedule'!C31=A4,'Expenditure Schedule'!H31,0)+IF('Expenditure Schedule'!C32=A4,'Expenditure Schedule'!H32,0)+IF('Expenditure Schedule'!C34=A4,'Expenditure Schedule'!H34,0)+IF('Expenditure Schedule'!C36=A4,'Expenditure Schedule'!H36,0)+IF('Expenditure Schedule'!C37=A4,'Expenditure Schedule'!H37,0)+IF('Expenditure Schedule'!C38=A4,'Expenditure Schedule'!H38,0)+IF('Expenditure Schedule'!C39=A4,'Expenditure Schedule'!H39,0))</f>
        <v>0</v>
      </c>
      <c r="C4" s="26">
        <f>SUM(IF('Expenditure Schedule'!C4 = A4, 'Expenditure Schedule'!M4,0)+IF('Expenditure Schedule'!C5=A4,'Expenditure Schedule'!M5,0)+IF('Expenditure Schedule'!C6=A4,'Expenditure Schedule'!M6,0)+IF('Expenditure Schedule'!C7=A4,'Expenditure Schedule'!M7,0)+IF('Expenditure Schedule'!C9=A4,'Expenditure Schedule'!M9,0)+IF('Expenditure Schedule'!C10=A4,'Expenditure Schedule'!M10,0)+IF('Expenditure Schedule'!C11=A4,'Expenditure Schedule'!M11,0)+IF('Expenditure Schedule'!C12=A4,'Expenditure Schedule'!M12,0)+IF('Expenditure Schedule'!C14=A4,'Expenditure Schedule'!M14,0)+IF('Expenditure Schedule'!C15=A4,'Expenditure Schedule'!M15,0)+IF('Expenditure Schedule'!C16=A4,'Expenditure Schedule'!M16,0)+IF('Expenditure Schedule'!C17=A4,'Expenditure Schedule'!M17,0)+IF('Expenditure Schedule'!C19=A4,'Expenditure Schedule'!M19,0)+IF('Expenditure Schedule'!C20=A4,'Expenditure Schedule'!M20,0)+IF('Expenditure Schedule'!C21=A4,'Expenditure Schedule'!M21,0)+IF('Expenditure Schedule'!C22=A4,'Expenditure Schedule'!M22,0)+IF('Expenditure Schedule'!C24=A4,'Expenditure Schedule'!M24,0)+IF('Expenditure Schedule'!C25=A4,'Expenditure Schedule'!M25,0)+IF('Expenditure Schedule'!C26=A4,'Expenditure Schedule'!M26,0)+IF('Expenditure Schedule'!C27=A4,'Expenditure Schedule'!M27,0)+IF('Expenditure Schedule'!C29=A4,'Expenditure Schedule'!M29,0)+IF('Expenditure Schedule'!C30=A4,'Expenditure Schedule'!M30,0)+IF('Expenditure Schedule'!C31=A4,'Expenditure Schedule'!M31,0)+IF('Expenditure Schedule'!C32=A4,'Expenditure Schedule'!M32,0)+IF('Expenditure Schedule'!C34=A4,'Expenditure Schedule'!M34,0)+IF('Expenditure Schedule'!C36=A4,'Expenditure Schedule'!M36,0)+IF('Expenditure Schedule'!C37=A4,'Expenditure Schedule'!M37,0)+IF('Expenditure Schedule'!C38=A4,'Expenditure Schedule'!M38,0)+IF('Expenditure Schedule'!C39=A4,'Expenditure Schedule'!M39,0))</f>
        <v>0</v>
      </c>
      <c r="D4" s="26">
        <f>SUM(IF('Expenditure Schedule'!C4 = A4, 'Expenditure Schedule'!R4,0)+IF('Expenditure Schedule'!C5=A4,'Expenditure Schedule'!R5,0)+IF('Expenditure Schedule'!C6=A4,'Expenditure Schedule'!R6,0)+IF('Expenditure Schedule'!C7=A4,'Expenditure Schedule'!R7,0)+IF('Expenditure Schedule'!C9=A4,'Expenditure Schedule'!R9,0)+IF('Expenditure Schedule'!C10=A4,'Expenditure Schedule'!R10,0)+IF('Expenditure Schedule'!C11=A4,'Expenditure Schedule'!R11,0)+IF('Expenditure Schedule'!C12=A4,'Expenditure Schedule'!M12,0)+IF('Expenditure Schedule'!C14=A4,'Expenditure Schedule'!R14,0)+IF('Expenditure Schedule'!C15=A4,'Expenditure Schedule'!R15,0)+IF('Expenditure Schedule'!C16=A4,'Expenditure Schedule'!R16,0)+IF('Expenditure Schedule'!C17=A4,'Expenditure Schedule'!R17,0)+IF('Expenditure Schedule'!C19=A4,'Expenditure Schedule'!R19,0)+IF('Expenditure Schedule'!C20=A4,'Expenditure Schedule'!R20,0)+IF('Expenditure Schedule'!C21=A4,'Expenditure Schedule'!R21,0)+IF('Expenditure Schedule'!C22=A4,'Expenditure Schedule'!R22,0)+IF('Expenditure Schedule'!C24=A4,'Expenditure Schedule'!R24,0)+IF('Expenditure Schedule'!C25=A4,'Expenditure Schedule'!R25,0)+IF('Expenditure Schedule'!C26=A4,'Expenditure Schedule'!R26,0)+IF('Expenditure Schedule'!C27=A4,'Expenditure Schedule'!R27,0)+IF('Expenditure Schedule'!C29=A4,'Expenditure Schedule'!R29,0)+IF('Expenditure Schedule'!C30=A4,'Expenditure Schedule'!R30,0)+IF('Expenditure Schedule'!C31=A4,'Expenditure Schedule'!R31,0)+IF('Expenditure Schedule'!C32=A4,'Expenditure Schedule'!R32,0)+IF('Expenditure Schedule'!C34=A4,'Expenditure Schedule'!R34,0)+IF('Expenditure Schedule'!C36=A4,'Expenditure Schedule'!R36,0)+IF('Expenditure Schedule'!C37=A4,'Expenditure Schedule'!R37,0)+IF('Expenditure Schedule'!C38=A4,'Expenditure Schedule'!R38,0)+IF('Expenditure Schedule'!C39=A4,'Expenditure Schedule'!R39,0))</f>
        <v>0</v>
      </c>
      <c r="E4" s="26"/>
      <c r="F4" s="43">
        <f t="shared" ref="F4:F6" si="0">SUM(B4:E4)</f>
        <v>0</v>
      </c>
      <c r="I4" s="26"/>
      <c r="J4" s="26"/>
      <c r="K4" s="26"/>
      <c r="L4" s="26"/>
      <c r="M4" s="26"/>
      <c r="N4" s="27"/>
    </row>
    <row r="5" spans="1:14" x14ac:dyDescent="0.25">
      <c r="A5" s="42" t="s">
        <v>26</v>
      </c>
      <c r="B5" s="26">
        <f>SUM(IF('Expenditure Schedule'!C4 = A5, 'Expenditure Schedule'!H4,0)+IF('Expenditure Schedule'!C5=A5,'Expenditure Schedule'!H5,0)+IF('Expenditure Schedule'!C6=A5,'Expenditure Schedule'!H6,0)+IF('Expenditure Schedule'!C7=A5,'Expenditure Schedule'!H7,0)+IF('Expenditure Schedule'!C9=A5,'Expenditure Schedule'!H9,0)+IF('Expenditure Schedule'!C10=A5,'Expenditure Schedule'!H10,0)+IF('Expenditure Schedule'!C11=A5,'Expenditure Schedule'!H11,0)+IF('Expenditure Schedule'!C12=A5,'Expenditure Schedule'!H12,0)+IF('Expenditure Schedule'!C14=54,'Expenditure Schedule'!H14,0)+IF('Expenditure Schedule'!C15=A5,'Expenditure Schedule'!H15,0)+IF('Expenditure Schedule'!C16=A5,'Expenditure Schedule'!H16,0)+IF('Expenditure Schedule'!C17=A5,'Expenditure Schedule'!H17,0)+IF('Expenditure Schedule'!C19=A5,'Expenditure Schedule'!H19,0)+IF('Expenditure Schedule'!C20=A5,'Expenditure Schedule'!H20,0)+IF('Expenditure Schedule'!C21=A5,'Expenditure Schedule'!H21,0)+IF('Expenditure Schedule'!C22=A5,'Expenditure Schedule'!H22,0)+IF('Expenditure Schedule'!C24=A5,'Expenditure Schedule'!H24,0)+IF('Expenditure Schedule'!C25=A5,'Expenditure Schedule'!H25,0)+IF('Expenditure Schedule'!C26=A5,'Expenditure Schedule'!H26,0)+IF('Expenditure Schedule'!C27=A5,'Expenditure Schedule'!H27,0)+IF('Expenditure Schedule'!C29=A5,'Expenditure Schedule'!H29,0)+IF('Expenditure Schedule'!C30=A5,'Expenditure Schedule'!H30,0)+IF('Expenditure Schedule'!C31=A5,'Expenditure Schedule'!H31,0)+IF('Expenditure Schedule'!C32=A5,'Expenditure Schedule'!H32,0)+IF('Expenditure Schedule'!C34=A5,'Expenditure Schedule'!H34,0)+IF('Expenditure Schedule'!C36=A5,'Expenditure Schedule'!H36,0)+IF('Expenditure Schedule'!C37=A5,'Expenditure Schedule'!H37,0)+IF('Expenditure Schedule'!C38=A5,'Expenditure Schedule'!H38,0)+IF('Expenditure Schedule'!C39=A5,'Expenditure Schedule'!H39,0))</f>
        <v>0</v>
      </c>
      <c r="C5" s="26">
        <f>SUM(IF('Expenditure Schedule'!C4 = A5, 'Expenditure Schedule'!M4,0)+IF('Expenditure Schedule'!C5=A5,'Expenditure Schedule'!M5,0)+IF('Expenditure Schedule'!C6=A5,'Expenditure Schedule'!M6,0)+IF('Expenditure Schedule'!C7=A5,'Expenditure Schedule'!M7,0)+IF('Expenditure Schedule'!C9=A5,'Expenditure Schedule'!M9,0)+IF('Expenditure Schedule'!C10=A5,'Expenditure Schedule'!M10,0)+IF('Expenditure Schedule'!C11=A5,'Expenditure Schedule'!M11,0)+IF('Expenditure Schedule'!C12=A5,'Expenditure Schedule'!M12,0)+IF('Expenditure Schedule'!C14=A5,'Expenditure Schedule'!M14,0)+IF('Expenditure Schedule'!C15=A5,'Expenditure Schedule'!M15,0)+IF('Expenditure Schedule'!C16=A5,'Expenditure Schedule'!M16,0)+IF('Expenditure Schedule'!C17=A5,'Expenditure Schedule'!M17,0)+IF('Expenditure Schedule'!C19=A5,'Expenditure Schedule'!M19,0)+IF('Expenditure Schedule'!C20=A5,'Expenditure Schedule'!M20,0)+IF('Expenditure Schedule'!C21=A5,'Expenditure Schedule'!M21,0)+IF('Expenditure Schedule'!C22=A5,'Expenditure Schedule'!M22,0)+IF('Expenditure Schedule'!C24=A5,'Expenditure Schedule'!M24,0)+IF('Expenditure Schedule'!C25=A5,'Expenditure Schedule'!M25,0)+IF('Expenditure Schedule'!C26=A5,'Expenditure Schedule'!M26,0)+IF('Expenditure Schedule'!C27=A5,'Expenditure Schedule'!M27,0)+IF('Expenditure Schedule'!C29=A5,'Expenditure Schedule'!M29,0)+IF('Expenditure Schedule'!C30=A5,'Expenditure Schedule'!M30,0)+IF('Expenditure Schedule'!C31=A5,'Expenditure Schedule'!M31,0)+IF('Expenditure Schedule'!C32=A5,'Expenditure Schedule'!M32,0)+IF('Expenditure Schedule'!C34=A5,'Expenditure Schedule'!M34,0)+IF('Expenditure Schedule'!C36=A5,'Expenditure Schedule'!M36,0)+IF('Expenditure Schedule'!C37=A5,'Expenditure Schedule'!M37,0)+IF('Expenditure Schedule'!C38=A5,'Expenditure Schedule'!M38,0)+IF('Expenditure Schedule'!C39=A5,'Expenditure Schedule'!M39,0))</f>
        <v>0</v>
      </c>
      <c r="D5" s="26">
        <f>SUM(IF('Expenditure Schedule'!C4 = A5, 'Expenditure Schedule'!R4,0)+IF('Expenditure Schedule'!C5=A5,'Expenditure Schedule'!R5,0)+IF('Expenditure Schedule'!C6=A5,'Expenditure Schedule'!R6,0)+IF('Expenditure Schedule'!C7=A5,'Expenditure Schedule'!R7,0)+IF('Expenditure Schedule'!C9=A5,'Expenditure Schedule'!R9,0)+IF('Expenditure Schedule'!C10=A5,'Expenditure Schedule'!R10,0)+IF('Expenditure Schedule'!C11=A5,'Expenditure Schedule'!R11,0)+IF('Expenditure Schedule'!C12=A5,'Expenditure Schedule'!M12,0)+IF('Expenditure Schedule'!C14=A5,'Expenditure Schedule'!R14,0)+IF('Expenditure Schedule'!C15=A5,'Expenditure Schedule'!R15,0)+IF('Expenditure Schedule'!C16=A5,'Expenditure Schedule'!R16,0)+IF('Expenditure Schedule'!C17=A5,'Expenditure Schedule'!R17,0)+IF('Expenditure Schedule'!C19=A5,'Expenditure Schedule'!R19,0)+IF('Expenditure Schedule'!C20=A5,'Expenditure Schedule'!R20,0)+IF('Expenditure Schedule'!C21=A5,'Expenditure Schedule'!R21,0)+IF('Expenditure Schedule'!C22=A5,'Expenditure Schedule'!R22,0)+IF('Expenditure Schedule'!C24=A5,'Expenditure Schedule'!R24,0)+IF('Expenditure Schedule'!C25=A5,'Expenditure Schedule'!R25,0)+IF('Expenditure Schedule'!C26=A5,'Expenditure Schedule'!R26,0)+IF('Expenditure Schedule'!C27=A5,'Expenditure Schedule'!R27,0)+IF('Expenditure Schedule'!C29=A5,'Expenditure Schedule'!R29,0)+IF('Expenditure Schedule'!C30=A5,'Expenditure Schedule'!R30,0)+IF('Expenditure Schedule'!C31=A5,'Expenditure Schedule'!R31,0)+IF('Expenditure Schedule'!C32=A5,'Expenditure Schedule'!R32,0)+IF('Expenditure Schedule'!C34=A5,'Expenditure Schedule'!R34,0)+IF('Expenditure Schedule'!C36=A5,'Expenditure Schedule'!R36,0)+IF('Expenditure Schedule'!C37=A5,'Expenditure Schedule'!R37,0)+IF('Expenditure Schedule'!C38=A5,'Expenditure Schedule'!R38,0)+IF('Expenditure Schedule'!C39=A5,'Expenditure Schedule'!R39,0))</f>
        <v>0</v>
      </c>
      <c r="E5" s="26"/>
      <c r="F5" s="43">
        <f t="shared" si="0"/>
        <v>0</v>
      </c>
      <c r="I5" s="26"/>
      <c r="J5" s="26"/>
      <c r="K5" s="26"/>
      <c r="L5" s="26"/>
      <c r="M5" s="26"/>
    </row>
    <row r="6" spans="1:14" x14ac:dyDescent="0.25">
      <c r="A6" s="44" t="s">
        <v>56</v>
      </c>
      <c r="B6" s="28">
        <f>SUM(IF('Expenditure Schedule'!C4 = A6, 'Expenditure Schedule'!H4,0)+IF('Expenditure Schedule'!C5=A6,'Expenditure Schedule'!H5,0)+IF('Expenditure Schedule'!C6=A6,'Expenditure Schedule'!H6,0)+IF('Expenditure Schedule'!C7=A6,'Expenditure Schedule'!H7,0)+IF('Expenditure Schedule'!C9=A6,'Expenditure Schedule'!H9,0)+IF('Expenditure Schedule'!C10=A6,'Expenditure Schedule'!H10,0)+IF('Expenditure Schedule'!C11=A6,'Expenditure Schedule'!H11,0)+IF('Expenditure Schedule'!C12=A6,'Expenditure Schedule'!H12,0)+IF('Expenditure Schedule'!C14=54,'Expenditure Schedule'!H14,0)+IF('Expenditure Schedule'!C15=A6,'Expenditure Schedule'!H15,0)+IF('Expenditure Schedule'!C16=A6,'Expenditure Schedule'!H16,0)+IF('Expenditure Schedule'!C17=A6,'Expenditure Schedule'!H17,0)+IF('Expenditure Schedule'!C19=A6,'Expenditure Schedule'!H19,0)+IF('Expenditure Schedule'!C20=A6,'Expenditure Schedule'!H20,0)+IF('Expenditure Schedule'!C21=A6,'Expenditure Schedule'!H21,0)+IF('Expenditure Schedule'!C22=A6,'Expenditure Schedule'!H22,0)+IF('Expenditure Schedule'!C24=A6,'Expenditure Schedule'!H24,0)+IF('Expenditure Schedule'!C25=A6,'Expenditure Schedule'!H25,0)+IF('Expenditure Schedule'!C26=A6,'Expenditure Schedule'!H26,0)+IF('Expenditure Schedule'!C27=A6,'Expenditure Schedule'!H27,0)+IF('Expenditure Schedule'!C29=A6,'Expenditure Schedule'!H29,0)+IF('Expenditure Schedule'!C30=A6,'Expenditure Schedule'!H30,0)+IF('Expenditure Schedule'!C31=A6,'Expenditure Schedule'!H31,0)+IF('Expenditure Schedule'!C32=A6,'Expenditure Schedule'!H32,0)+IF('Expenditure Schedule'!C34=A6,'Expenditure Schedule'!H34,0)+IF('Expenditure Schedule'!C36=A6,'Expenditure Schedule'!H36,0)+IF('Expenditure Schedule'!C37=A6,'Expenditure Schedule'!H37,0)+IF('Expenditure Schedule'!C38=A6,'Expenditure Schedule'!H38,0)+IF('Expenditure Schedule'!C39=A6,'Expenditure Schedule'!H39,0))</f>
        <v>0</v>
      </c>
      <c r="C6" s="28">
        <f>SUM(IF('Expenditure Schedule'!C4 = A6, 'Expenditure Schedule'!M4,0)+IF('Expenditure Schedule'!C5=A6,'Expenditure Schedule'!M5,0)+IF('Expenditure Schedule'!C6=A6,'Expenditure Schedule'!M6,0)+IF('Expenditure Schedule'!C7=A6,'Expenditure Schedule'!M7,0)+IF('Expenditure Schedule'!C9=A6,'Expenditure Schedule'!M9,0)+IF('Expenditure Schedule'!C10=A6,'Expenditure Schedule'!M10,0)+IF('Expenditure Schedule'!C11=A6,'Expenditure Schedule'!M11,0)+IF('Expenditure Schedule'!C12=A6,'Expenditure Schedule'!M12,0)+IF('Expenditure Schedule'!C14=A6,'Expenditure Schedule'!M14,0)+IF('Expenditure Schedule'!C15=A6,'Expenditure Schedule'!M15,0)+IF('Expenditure Schedule'!C16=A6,'Expenditure Schedule'!M16,0)+IF('Expenditure Schedule'!C17=A6,'Expenditure Schedule'!M17,0)+IF('Expenditure Schedule'!C19=A6,'Expenditure Schedule'!M19,0)+IF('Expenditure Schedule'!C20=A6,'Expenditure Schedule'!M20,0)+IF('Expenditure Schedule'!C21=A6,'Expenditure Schedule'!M21,0)+IF('Expenditure Schedule'!C22=A6,'Expenditure Schedule'!M22,0)+IF('Expenditure Schedule'!C24=A6,'Expenditure Schedule'!M24,0)+IF('Expenditure Schedule'!C25=A6,'Expenditure Schedule'!M25,0)+IF('Expenditure Schedule'!C26=A6,'Expenditure Schedule'!M26,0)+IF('Expenditure Schedule'!C27=A6,'Expenditure Schedule'!M27,0)+IF('Expenditure Schedule'!C29=A6,'Expenditure Schedule'!M29,0)+IF('Expenditure Schedule'!C30=A6,'Expenditure Schedule'!M30,0)+IF('Expenditure Schedule'!C31=A6,'Expenditure Schedule'!M31,0)+IF('Expenditure Schedule'!C32=A6,'Expenditure Schedule'!M32,0)+IF('Expenditure Schedule'!C34=A6,'Expenditure Schedule'!M34,0)+IF('Expenditure Schedule'!C36=A6,'Expenditure Schedule'!M36,0)+IF('Expenditure Schedule'!C37=A6,'Expenditure Schedule'!M37,0)+IF('Expenditure Schedule'!C38=A6,'Expenditure Schedule'!M38,0)+IF('Expenditure Schedule'!C39=A6,'Expenditure Schedule'!M39,0))</f>
        <v>0</v>
      </c>
      <c r="D6" s="28">
        <f>SUM(IF('Expenditure Schedule'!C4 = A6, 'Expenditure Schedule'!R4,0)+IF('Expenditure Schedule'!C5=A6,'Expenditure Schedule'!R5,0)+IF('Expenditure Schedule'!C6=A6,'Expenditure Schedule'!R6,0)+IF('Expenditure Schedule'!C7=A6,'Expenditure Schedule'!R7,0)+IF('Expenditure Schedule'!C9=A6,'Expenditure Schedule'!R9,0)+IF('Expenditure Schedule'!C10=A6,'Expenditure Schedule'!R10,0)+IF('Expenditure Schedule'!C11=A6,'Expenditure Schedule'!R11,0)+IF('Expenditure Schedule'!C12=A6,'Expenditure Schedule'!M12,0)+IF('Expenditure Schedule'!C14=A6,'Expenditure Schedule'!R14,0)+IF('Expenditure Schedule'!C15=A6,'Expenditure Schedule'!R15,0)+IF('Expenditure Schedule'!C16=A6,'Expenditure Schedule'!R16,0)+IF('Expenditure Schedule'!C17=A6,'Expenditure Schedule'!R17,0)+IF('Expenditure Schedule'!C19=A6,'Expenditure Schedule'!R19,0)+IF('Expenditure Schedule'!C20=A6,'Expenditure Schedule'!R20,0)+IF('Expenditure Schedule'!C21=A6,'Expenditure Schedule'!R21,0)+IF('Expenditure Schedule'!C22=A6,'Expenditure Schedule'!R22,0)+IF('Expenditure Schedule'!C24=A6,'Expenditure Schedule'!R24,0)+IF('Expenditure Schedule'!C25=A6,'Expenditure Schedule'!R25,0)+IF('Expenditure Schedule'!C26=A6,'Expenditure Schedule'!R26,0)+IF('Expenditure Schedule'!C27=A6,'Expenditure Schedule'!R27,0)+IF('Expenditure Schedule'!C29=A6,'Expenditure Schedule'!R29,0)+IF('Expenditure Schedule'!C30=A6,'Expenditure Schedule'!R30,0)+IF('Expenditure Schedule'!C31=A6,'Expenditure Schedule'!R31,0)+IF('Expenditure Schedule'!C32=A6,'Expenditure Schedule'!R32,0)+IF('Expenditure Schedule'!C34=A6,'Expenditure Schedule'!R34,0)+IF('Expenditure Schedule'!C36=A6,'Expenditure Schedule'!R36,0)+IF('Expenditure Schedule'!C37=A6,'Expenditure Schedule'!R37,0)+IF('Expenditure Schedule'!C38=A6,'Expenditure Schedule'!R38,0)+IF('Expenditure Schedule'!C39=A6,'Expenditure Schedule'!R39,0))</f>
        <v>0</v>
      </c>
      <c r="E6" s="28"/>
      <c r="F6" s="43">
        <f t="shared" si="0"/>
        <v>0</v>
      </c>
      <c r="I6" s="26"/>
      <c r="J6" s="26"/>
      <c r="K6" s="39"/>
      <c r="L6" s="26"/>
    </row>
    <row r="7" spans="1:14" s="25" customFormat="1" x14ac:dyDescent="0.25">
      <c r="A7" s="46" t="s">
        <v>63</v>
      </c>
      <c r="B7" s="38">
        <f>SUM(B3:B6)</f>
        <v>0</v>
      </c>
      <c r="C7" s="38">
        <f t="shared" ref="C7:E7" si="1">SUM(C3:C6)</f>
        <v>0</v>
      </c>
      <c r="D7" s="38">
        <f t="shared" si="1"/>
        <v>0</v>
      </c>
      <c r="E7" s="38">
        <f t="shared" si="1"/>
        <v>0</v>
      </c>
      <c r="F7" s="43"/>
      <c r="H7" s="29"/>
      <c r="I7" s="38"/>
      <c r="J7" s="38"/>
      <c r="K7" s="38"/>
      <c r="L7" s="38"/>
    </row>
    <row r="8" spans="1:14" s="25" customFormat="1" x14ac:dyDescent="0.25">
      <c r="A8" s="46"/>
      <c r="F8" s="43"/>
      <c r="H8" s="29"/>
    </row>
    <row r="9" spans="1:14" s="25" customFormat="1" x14ac:dyDescent="0.25">
      <c r="A9" s="121" t="s">
        <v>36</v>
      </c>
      <c r="B9" s="122"/>
      <c r="C9" s="122"/>
      <c r="D9" s="122"/>
      <c r="E9" s="122"/>
      <c r="F9" s="123" t="s">
        <v>21</v>
      </c>
    </row>
    <row r="10" spans="1:14" x14ac:dyDescent="0.25">
      <c r="A10" s="42" t="s">
        <v>37</v>
      </c>
      <c r="B10" s="26">
        <f>SUM('Expenditure Schedule'!H4:H7)</f>
        <v>0</v>
      </c>
      <c r="C10" s="26">
        <f>SUM('Expenditure Schedule'!M4:M7)</f>
        <v>0</v>
      </c>
      <c r="D10" s="26">
        <f>SUM('Expenditure Schedule'!R4:R7)</f>
        <v>0</v>
      </c>
      <c r="E10" s="26"/>
      <c r="F10" s="43">
        <f t="shared" ref="F10:F17" si="2">SUM(B10:E10)</f>
        <v>0</v>
      </c>
      <c r="I10" s="26"/>
      <c r="J10" s="26"/>
      <c r="K10" s="26"/>
      <c r="L10" s="26"/>
    </row>
    <row r="11" spans="1:14" x14ac:dyDescent="0.25">
      <c r="A11" s="42" t="s">
        <v>40</v>
      </c>
      <c r="B11" s="26">
        <f>SUM('Expenditure Schedule'!H9:H12)</f>
        <v>0</v>
      </c>
      <c r="C11" s="26">
        <f>SUM('Expenditure Schedule'!M9:M12)</f>
        <v>0</v>
      </c>
      <c r="D11" s="26">
        <f>SUM('Expenditure Schedule'!R9:R12)</f>
        <v>0</v>
      </c>
      <c r="E11" s="26"/>
      <c r="F11" s="43">
        <f t="shared" si="2"/>
        <v>0</v>
      </c>
      <c r="I11" s="26"/>
      <c r="J11" s="26"/>
      <c r="K11" s="26"/>
      <c r="L11" s="26"/>
    </row>
    <row r="12" spans="1:14" x14ac:dyDescent="0.25">
      <c r="A12" s="42" t="s">
        <v>14</v>
      </c>
      <c r="B12" s="26">
        <f>SUM('Expenditure Schedule'!H14:H17)</f>
        <v>0</v>
      </c>
      <c r="C12" s="26">
        <f>SUM('Expenditure Schedule'!M14:M17)</f>
        <v>0</v>
      </c>
      <c r="D12" s="26">
        <f>SUM('Expenditure Schedule'!R14:R17)</f>
        <v>0</v>
      </c>
      <c r="E12" s="26"/>
      <c r="F12" s="43">
        <f t="shared" si="2"/>
        <v>0</v>
      </c>
      <c r="I12" s="26"/>
      <c r="J12" s="26"/>
      <c r="K12" s="26"/>
      <c r="L12" s="26"/>
    </row>
    <row r="13" spans="1:14" x14ac:dyDescent="0.25">
      <c r="A13" s="42" t="s">
        <v>15</v>
      </c>
      <c r="B13" s="26">
        <f>SUM('Expenditure Schedule'!H19:H22)</f>
        <v>0</v>
      </c>
      <c r="C13" s="26">
        <f>SUM('Expenditure Schedule'!M19:M22)</f>
        <v>0</v>
      </c>
      <c r="D13" s="26">
        <f>SUM('Expenditure Schedule'!R19:R22)</f>
        <v>0</v>
      </c>
      <c r="E13" s="26"/>
      <c r="F13" s="43">
        <f t="shared" si="2"/>
        <v>0</v>
      </c>
      <c r="I13" s="26"/>
      <c r="J13" s="26"/>
      <c r="K13" s="26"/>
      <c r="L13" s="26"/>
    </row>
    <row r="14" spans="1:14" x14ac:dyDescent="0.25">
      <c r="A14" s="47" t="s">
        <v>67</v>
      </c>
      <c r="B14" s="26">
        <f>SUM('Expenditure Schedule'!H24:H27)</f>
        <v>0</v>
      </c>
      <c r="C14" s="26">
        <f>SUM('Expenditure Schedule'!M24:M27)</f>
        <v>0</v>
      </c>
      <c r="D14" s="26">
        <f>SUM('Expenditure Schedule'!R24:R27)</f>
        <v>0</v>
      </c>
      <c r="E14" s="26"/>
      <c r="F14" s="43">
        <f t="shared" si="2"/>
        <v>0</v>
      </c>
      <c r="H14" s="40"/>
      <c r="I14" s="26"/>
      <c r="J14" s="26"/>
      <c r="K14" s="26"/>
      <c r="L14" s="26"/>
    </row>
    <row r="15" spans="1:14" x14ac:dyDescent="0.25">
      <c r="A15" s="47" t="s">
        <v>17</v>
      </c>
      <c r="B15" s="26">
        <f>SUM('Expenditure Schedule'!H29:H32)</f>
        <v>0</v>
      </c>
      <c r="C15" s="26">
        <f>SUM('Expenditure Schedule'!M29:M32)</f>
        <v>0</v>
      </c>
      <c r="D15" s="26">
        <f>SUM('Expenditure Schedule'!R29:R32)</f>
        <v>0</v>
      </c>
      <c r="E15" s="26"/>
      <c r="F15" s="43">
        <f t="shared" si="2"/>
        <v>0</v>
      </c>
      <c r="H15" s="40"/>
      <c r="I15" s="26"/>
      <c r="J15" s="26"/>
      <c r="K15" s="26"/>
      <c r="L15" s="26"/>
    </row>
    <row r="16" spans="1:14" x14ac:dyDescent="0.25">
      <c r="A16" s="42" t="s">
        <v>38</v>
      </c>
      <c r="B16" s="26">
        <f>SUM('Expenditure Schedule'!H34)</f>
        <v>0</v>
      </c>
      <c r="C16" s="26">
        <f>SUM('Expenditure Schedule'!M34)</f>
        <v>0</v>
      </c>
      <c r="D16" s="26">
        <f>SUM('Expenditure Schedule'!R34)</f>
        <v>0</v>
      </c>
      <c r="E16" s="26"/>
      <c r="F16" s="43">
        <f t="shared" si="2"/>
        <v>0</v>
      </c>
      <c r="I16" s="26"/>
      <c r="J16" s="26"/>
      <c r="K16" s="26"/>
      <c r="L16" s="26"/>
    </row>
    <row r="17" spans="1:12" x14ac:dyDescent="0.25">
      <c r="A17" s="44" t="s">
        <v>19</v>
      </c>
      <c r="B17" s="28">
        <f>SUM('Expenditure Schedule'!H36:H39)</f>
        <v>0</v>
      </c>
      <c r="C17" s="28">
        <f>SUM('Expenditure Schedule'!M36:M39)</f>
        <v>0</v>
      </c>
      <c r="D17" s="28">
        <f>SUM('Expenditure Schedule'!R36:R39)</f>
        <v>0</v>
      </c>
      <c r="E17" s="28"/>
      <c r="F17" s="45">
        <f t="shared" si="2"/>
        <v>0</v>
      </c>
      <c r="I17" s="26"/>
      <c r="J17" s="26"/>
      <c r="K17" s="26"/>
      <c r="L17" s="26"/>
    </row>
    <row r="18" spans="1:12" s="25" customFormat="1" x14ac:dyDescent="0.25">
      <c r="A18" s="46" t="s">
        <v>39</v>
      </c>
      <c r="B18" s="38">
        <f>SUM(B10:B16)</f>
        <v>0</v>
      </c>
      <c r="C18" s="38">
        <f t="shared" ref="C18:E18" si="3">SUM(C10:C16)</f>
        <v>0</v>
      </c>
      <c r="D18" s="38">
        <f>SUM(D10:D15)</f>
        <v>0</v>
      </c>
      <c r="E18" s="38">
        <f t="shared" si="3"/>
        <v>0</v>
      </c>
      <c r="F18" s="43"/>
      <c r="H18" s="29"/>
      <c r="I18" s="38"/>
      <c r="J18" s="38"/>
      <c r="K18" s="38"/>
      <c r="L18" s="38"/>
    </row>
    <row r="19" spans="1:12" x14ac:dyDescent="0.25">
      <c r="A19" s="42"/>
      <c r="F19" s="48"/>
    </row>
    <row r="20" spans="1:12" s="25" customFormat="1" ht="15.75" thickBot="1" x14ac:dyDescent="0.3">
      <c r="A20" s="55" t="s">
        <v>55</v>
      </c>
      <c r="B20" s="56">
        <f>B7-B18</f>
        <v>0</v>
      </c>
      <c r="C20" s="56">
        <f t="shared" ref="C20:E20" si="4">C7-C18</f>
        <v>0</v>
      </c>
      <c r="D20" s="56">
        <f t="shared" si="4"/>
        <v>0</v>
      </c>
      <c r="E20" s="56">
        <f t="shared" si="4"/>
        <v>0</v>
      </c>
      <c r="F20" s="57"/>
      <c r="H20" s="29"/>
      <c r="I20" s="38"/>
      <c r="J20" s="41"/>
      <c r="K20" s="38"/>
      <c r="L20" s="38"/>
    </row>
    <row r="21" spans="1:12" x14ac:dyDescent="0.25">
      <c r="B21" s="30"/>
      <c r="C21" s="30"/>
      <c r="D21" s="30"/>
      <c r="E21" s="30"/>
    </row>
    <row r="22" spans="1:12" x14ac:dyDescent="0.25">
      <c r="B22" s="30"/>
      <c r="C22" s="30"/>
      <c r="D22" s="30"/>
      <c r="E22" s="30"/>
    </row>
    <row r="23" spans="1:12" x14ac:dyDescent="0.25">
      <c r="B23" s="30"/>
      <c r="C23" s="30"/>
      <c r="D23" s="30"/>
      <c r="E23" s="30"/>
      <c r="F23" s="26"/>
    </row>
    <row r="24" spans="1:12" x14ac:dyDescent="0.25">
      <c r="B24" s="30"/>
      <c r="C24" s="31"/>
      <c r="D24" s="30"/>
      <c r="E24" s="30"/>
      <c r="F24" s="26"/>
      <c r="G24" s="25"/>
    </row>
    <row r="25" spans="1:12" x14ac:dyDescent="0.25">
      <c r="B25" s="30"/>
      <c r="C25" s="32"/>
      <c r="D25" s="30"/>
      <c r="E25" s="30"/>
      <c r="F25" s="26"/>
      <c r="G25" s="25"/>
    </row>
    <row r="26" spans="1:12" x14ac:dyDescent="0.25">
      <c r="B26" s="30"/>
      <c r="C26" s="30"/>
      <c r="D26" s="30"/>
      <c r="E26" s="30"/>
    </row>
    <row r="27" spans="1:12" x14ac:dyDescent="0.25">
      <c r="A27" s="29"/>
      <c r="B27" s="32"/>
      <c r="C27" s="32"/>
      <c r="D27" s="32"/>
      <c r="E27" s="32"/>
    </row>
    <row r="28" spans="1:12" x14ac:dyDescent="0.25">
      <c r="F28" s="35"/>
    </row>
    <row r="29" spans="1:12" x14ac:dyDescent="0.25">
      <c r="A29" s="33"/>
      <c r="B29" s="33"/>
      <c r="C29" s="34"/>
      <c r="D29" s="34"/>
      <c r="E29" s="25"/>
    </row>
    <row r="30" spans="1:12" x14ac:dyDescent="0.25">
      <c r="B30" s="26"/>
      <c r="C30" s="26"/>
      <c r="D30" s="26"/>
      <c r="E30" s="26"/>
      <c r="J30" s="36"/>
    </row>
    <row r="31" spans="1:12" x14ac:dyDescent="0.25">
      <c r="C31" s="36"/>
      <c r="D31" s="36"/>
    </row>
    <row r="32" spans="1:12" x14ac:dyDescent="0.25">
      <c r="C32" s="26"/>
      <c r="D32" s="26"/>
    </row>
  </sheetData>
  <sheetProtection algorithmName="SHA-512" hashValue="eyMSWKmbiHFKfmyh2fO9NEjji3q4tLkrVfxB22O1SWUFuXavEWHwa3Pxa3x638Ye9lB4PLgiV9j3mByIW4NsSw==" saltValue="bdUM8r37/lpSRKytBV+oX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Sheet</vt:lpstr>
      <vt:lpstr>Expenditure Schedule</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Thomsen</dc:creator>
  <cp:lastModifiedBy>Elaine  Zabriskie</cp:lastModifiedBy>
  <cp:lastPrinted>2020-02-25T16:47:55Z</cp:lastPrinted>
  <dcterms:created xsi:type="dcterms:W3CDTF">2020-02-19T22:46:23Z</dcterms:created>
  <dcterms:modified xsi:type="dcterms:W3CDTF">2024-07-15T04:34:10Z</dcterms:modified>
</cp:coreProperties>
</file>