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nts\WDTF\Grants Open\TPM\"/>
    </mc:Choice>
  </mc:AlternateContent>
  <xr:revisionPtr revIDLastSave="0" documentId="13_ncr:1_{36854C3F-6FCE-4A3B-B7E9-2528EE783A22}" xr6:coauthVersionLast="47" xr6:coauthVersionMax="47" xr10:uidLastSave="{00000000-0000-0000-0000-000000000000}"/>
  <bookViews>
    <workbookView xWindow="-120" yWindow="-120" windowWidth="29040" windowHeight="15720" xr2:uid="{E6BCE593-1B4B-483C-998B-F58D22684B16}"/>
  </bookViews>
  <sheets>
    <sheet name="Budget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J38" i="1"/>
  <c r="I38" i="1"/>
  <c r="H38" i="1"/>
  <c r="G38" i="1"/>
  <c r="J37" i="1"/>
  <c r="I37" i="1"/>
  <c r="H37" i="1"/>
  <c r="G37" i="1"/>
  <c r="J36" i="1"/>
  <c r="J35" i="1" s="1"/>
  <c r="I36" i="1"/>
  <c r="H36" i="1"/>
  <c r="G36" i="1"/>
  <c r="J33" i="1"/>
  <c r="I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I28" i="1" s="1"/>
  <c r="H29" i="1"/>
  <c r="H28" i="1" s="1"/>
  <c r="G29" i="1"/>
  <c r="J27" i="1"/>
  <c r="I27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H23" i="1" s="1"/>
  <c r="G24" i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7" i="1"/>
  <c r="I7" i="1"/>
  <c r="H7" i="1"/>
  <c r="G7" i="1"/>
  <c r="J6" i="1"/>
  <c r="I6" i="1"/>
  <c r="H6" i="1"/>
  <c r="G6" i="1"/>
  <c r="J5" i="1"/>
  <c r="I5" i="1"/>
  <c r="H5" i="1"/>
  <c r="G5" i="1"/>
  <c r="J4" i="1"/>
  <c r="I4" i="1"/>
  <c r="G4" i="1"/>
  <c r="H13" i="1" l="1"/>
  <c r="H8" i="1"/>
  <c r="I8" i="1"/>
  <c r="J8" i="1"/>
  <c r="I35" i="1"/>
  <c r="H18" i="1"/>
  <c r="I18" i="1"/>
  <c r="I23" i="1"/>
  <c r="J18" i="1"/>
  <c r="J28" i="1"/>
  <c r="G18" i="1"/>
  <c r="G13" i="1"/>
  <c r="G23" i="1"/>
  <c r="G35" i="1"/>
  <c r="I13" i="1"/>
  <c r="J13" i="1"/>
  <c r="J23" i="1"/>
  <c r="H35" i="1"/>
  <c r="G8" i="1"/>
  <c r="G28" i="1"/>
  <c r="H4" i="1"/>
  <c r="H3" i="1" s="1"/>
  <c r="I3" i="1"/>
  <c r="J3" i="1"/>
  <c r="G3" i="1"/>
  <c r="G40" i="1" l="1"/>
  <c r="H40" i="1"/>
  <c r="E34" i="1" s="1"/>
  <c r="H34" i="1" s="1"/>
  <c r="J41" i="1"/>
  <c r="J40" i="1"/>
  <c r="I41" i="1"/>
  <c r="I40" i="1"/>
  <c r="G34" i="1"/>
  <c r="H41" i="1"/>
  <c r="G33" i="1" l="1"/>
  <c r="G41" i="1" s="1"/>
  <c r="B5" i="1"/>
  <c r="B13" i="1"/>
  <c r="B36" i="1"/>
  <c r="B30" i="1"/>
  <c r="B26" i="1"/>
  <c r="B22" i="1"/>
  <c r="B18" i="1"/>
  <c r="B14" i="1"/>
  <c r="B9" i="1"/>
  <c r="B27" i="1"/>
  <c r="B10" i="1"/>
  <c r="B39" i="1"/>
  <c r="B35" i="1"/>
  <c r="B29" i="1"/>
  <c r="B25" i="1"/>
  <c r="B21" i="1"/>
  <c r="B17" i="1"/>
  <c r="B11" i="1"/>
  <c r="B8" i="1"/>
  <c r="B37" i="1"/>
  <c r="B23" i="1"/>
  <c r="B15" i="1"/>
  <c r="B38" i="1"/>
  <c r="B32" i="1"/>
  <c r="B28" i="1"/>
  <c r="B24" i="1"/>
  <c r="B20" i="1"/>
  <c r="B16" i="1"/>
  <c r="B12" i="1"/>
  <c r="B7" i="1"/>
  <c r="B31" i="1"/>
  <c r="B19" i="1"/>
  <c r="B4" i="1"/>
  <c r="B3" i="1"/>
  <c r="B6" i="1"/>
  <c r="J42" i="1"/>
  <c r="I42" i="1"/>
  <c r="K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Brent Tolman</author>
  </authors>
  <commentList>
    <comment ref="F34" authorId="0" shapeId="0" xr:uid="{80F603B5-EDBA-4A9A-85F6-734AF49C176B}">
      <text>
        <r>
          <rPr>
            <b/>
            <sz val="16"/>
            <color indexed="81"/>
            <rFont val="Tahoma"/>
            <family val="2"/>
          </rPr>
          <t xml:space="preserve">
If requesting Administrative Costs as part of the grant funds, enter Y in this box</t>
        </r>
      </text>
    </comment>
  </commentList>
</comments>
</file>

<file path=xl/sharedStrings.xml><?xml version="1.0" encoding="utf-8"?>
<sst xmlns="http://schemas.openxmlformats.org/spreadsheetml/2006/main" count="31" uniqueCount="31">
  <si>
    <t>Grant Applicant:</t>
  </si>
  <si>
    <t xml:space="preserve">Category                                                                                                                                                                     </t>
  </si>
  <si>
    <t>Description: (Concisely describe the duties or services to be provided. Concisely describe equipment to be acquired and what part of the curriculum it will benefit)</t>
  </si>
  <si>
    <t>Source</t>
  </si>
  <si>
    <t>Cost</t>
  </si>
  <si>
    <t>QTY</t>
  </si>
  <si>
    <t>Project Totals</t>
  </si>
  <si>
    <t>WDTF Grant Requested Amount</t>
  </si>
  <si>
    <t>Personnel/Salary</t>
  </si>
  <si>
    <t>Fringe Benefits</t>
  </si>
  <si>
    <t>Travel</t>
  </si>
  <si>
    <t>Equipment</t>
  </si>
  <si>
    <t>Training Materials</t>
  </si>
  <si>
    <t>Contracted Services</t>
  </si>
  <si>
    <t>Other</t>
  </si>
  <si>
    <t>Sub -total</t>
  </si>
  <si>
    <t>Cell G42 equals total WDTF grant request minus Adminstrative Cost</t>
  </si>
  <si>
    <t>Totals</t>
  </si>
  <si>
    <t>Total Match % of Grant</t>
  </si>
  <si>
    <t>Match Totals in %</t>
  </si>
  <si>
    <t>WDTF Grant</t>
  </si>
  <si>
    <t>In-Kind</t>
  </si>
  <si>
    <t>Cash</t>
  </si>
  <si>
    <t>N</t>
  </si>
  <si>
    <t>% of WDTF</t>
  </si>
  <si>
    <t>Budget Narrative</t>
  </si>
  <si>
    <t>Host Organization Cash Match</t>
  </si>
  <si>
    <t>Host Organization In-Kind Match</t>
  </si>
  <si>
    <t>Please Limit to 10% of Budget</t>
  </si>
  <si>
    <t xml:space="preserve">Administrative (Overhead) Costs </t>
  </si>
  <si>
    <t>If you are including administrative (overhead) costs in your grant, put "Y" in cell F39 the administrative costs will automatically calculate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</si>
</sst>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lightGray">
        <fgColor rgb="FF79A99B"/>
        <bgColor auto="1"/>
      </patternFill>
    </fill>
    <fill>
      <patternFill patternType="lightGray">
        <fgColor rgb="FFFFFF00"/>
        <bgColor auto="1"/>
      </patternFill>
    </fill>
  </fills>
  <borders count="2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thick">
        <color rgb="FFFF0000"/>
      </left>
      <right style="thick">
        <color rgb="FFFF0000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ck">
        <color rgb="FFFF0000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rgb="FFFF0000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rgb="FFFF0000"/>
      </left>
      <right style="thick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3" borderId="1" applyNumberFormat="0" applyAlignment="0" applyProtection="0"/>
  </cellStyleXfs>
  <cellXfs count="91">
    <xf numFmtId="0" fontId="0" fillId="0" borderId="0" xfId="0"/>
    <xf numFmtId="44" fontId="6" fillId="0" borderId="2" xfId="2" applyNumberFormat="1" applyFont="1" applyFill="1" applyBorder="1" applyAlignment="1" applyProtection="1">
      <alignment horizontal="center" vertical="center" wrapText="1"/>
      <protection locked="0"/>
    </xf>
    <xf numFmtId="44" fontId="6" fillId="0" borderId="2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6" fillId="0" borderId="2" xfId="2" applyFont="1" applyFill="1" applyBorder="1" applyAlignment="1" applyProtection="1">
      <alignment horizontal="center" vertical="center" wrapText="1"/>
      <protection locked="0"/>
    </xf>
    <xf numFmtId="0" fontId="6" fillId="0" borderId="2" xfId="2" applyFont="1" applyFill="1" applyBorder="1" applyAlignment="1" applyProtection="1">
      <alignment vertical="top" wrapText="1"/>
      <protection locked="0"/>
    </xf>
    <xf numFmtId="44" fontId="6" fillId="0" borderId="2" xfId="2" applyNumberFormat="1" applyFont="1" applyFill="1" applyBorder="1" applyAlignment="1" applyProtection="1">
      <alignment horizontal="right" vertical="center" wrapText="1"/>
      <protection locked="0"/>
    </xf>
    <xf numFmtId="44" fontId="6" fillId="0" borderId="2" xfId="2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44" fontId="0" fillId="0" borderId="0" xfId="1" applyFont="1" applyFill="1" applyAlignment="1">
      <alignment vertical="center"/>
    </xf>
    <xf numFmtId="44" fontId="0" fillId="0" borderId="0" xfId="1" applyFont="1" applyFill="1" applyAlignment="1">
      <alignment horizontal="right" vertical="center"/>
    </xf>
    <xf numFmtId="0" fontId="0" fillId="0" borderId="0" xfId="0" applyAlignment="1">
      <alignment vertical="center"/>
    </xf>
    <xf numFmtId="44" fontId="0" fillId="0" borderId="0" xfId="1" applyFont="1" applyFill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44" fontId="6" fillId="0" borderId="4" xfId="2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 applyProtection="1">
      <alignment vertical="top" wrapText="1"/>
      <protection locked="0"/>
    </xf>
    <xf numFmtId="0" fontId="6" fillId="0" borderId="9" xfId="2" applyFont="1" applyFill="1" applyBorder="1" applyAlignment="1" applyProtection="1">
      <alignment vertical="center"/>
      <protection locked="0"/>
    </xf>
    <xf numFmtId="10" fontId="4" fillId="0" borderId="3" xfId="2" applyNumberFormat="1" applyFont="1" applyFill="1" applyBorder="1" applyAlignment="1">
      <alignment horizontal="left" vertical="center"/>
    </xf>
    <xf numFmtId="44" fontId="4" fillId="2" borderId="2" xfId="2" applyNumberFormat="1" applyFont="1" applyFill="1" applyBorder="1" applyAlignment="1">
      <alignment horizontal="center" vertical="center"/>
    </xf>
    <xf numFmtId="0" fontId="6" fillId="0" borderId="4" xfId="2" applyFont="1" applyFill="1" applyBorder="1" applyAlignment="1" applyProtection="1">
      <alignment vertical="center" wrapText="1"/>
      <protection locked="0"/>
    </xf>
    <xf numFmtId="0" fontId="6" fillId="0" borderId="4" xfId="2" applyFont="1" applyFill="1" applyBorder="1" applyAlignment="1" applyProtection="1">
      <alignment horizontal="center" vertical="center" wrapText="1"/>
      <protection locked="0"/>
    </xf>
    <xf numFmtId="0" fontId="6" fillId="0" borderId="4" xfId="2" applyFont="1" applyFill="1" applyBorder="1" applyAlignment="1" applyProtection="1">
      <alignment wrapText="1"/>
      <protection locked="0"/>
    </xf>
    <xf numFmtId="44" fontId="6" fillId="0" borderId="4" xfId="2" applyNumberFormat="1" applyFont="1" applyFill="1" applyBorder="1" applyAlignment="1">
      <alignment vertical="center" wrapText="1"/>
    </xf>
    <xf numFmtId="44" fontId="6" fillId="0" borderId="10" xfId="2" applyNumberFormat="1" applyFont="1" applyFill="1" applyBorder="1" applyAlignment="1">
      <alignment vertical="center" wrapText="1"/>
    </xf>
    <xf numFmtId="0" fontId="6" fillId="0" borderId="15" xfId="2" applyFont="1" applyFill="1" applyBorder="1" applyAlignment="1" applyProtection="1">
      <alignment horizontal="center" vertical="center" wrapText="1"/>
      <protection locked="0"/>
    </xf>
    <xf numFmtId="1" fontId="6" fillId="0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5" xfId="2" applyFont="1" applyFill="1" applyBorder="1" applyAlignment="1" applyProtection="1">
      <alignment vertical="center" wrapText="1"/>
      <protection locked="0"/>
    </xf>
    <xf numFmtId="44" fontId="6" fillId="0" borderId="15" xfId="2" applyNumberFormat="1" applyFont="1" applyFill="1" applyBorder="1" applyAlignment="1">
      <alignment horizontal="center" vertical="center"/>
    </xf>
    <xf numFmtId="0" fontId="6" fillId="0" borderId="23" xfId="2" applyFont="1" applyFill="1" applyBorder="1" applyAlignment="1" applyProtection="1">
      <alignment horizontal="center" vertical="center" wrapText="1"/>
      <protection locked="0"/>
    </xf>
    <xf numFmtId="44" fontId="6" fillId="0" borderId="6" xfId="2" applyNumberFormat="1" applyFont="1" applyFill="1" applyBorder="1" applyAlignment="1" applyProtection="1">
      <alignment horizontal="right" vertical="center" wrapText="1"/>
      <protection locked="0"/>
    </xf>
    <xf numFmtId="44" fontId="6" fillId="0" borderId="24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2" applyFont="1" applyFill="1" applyBorder="1" applyAlignment="1" applyProtection="1">
      <alignment vertical="top" wrapText="1"/>
      <protection locked="0"/>
    </xf>
    <xf numFmtId="44" fontId="6" fillId="0" borderId="17" xfId="2" applyNumberFormat="1" applyFont="1" applyFill="1" applyBorder="1" applyAlignment="1" applyProtection="1">
      <alignment horizontal="right" vertical="center" wrapText="1"/>
      <protection locked="0"/>
    </xf>
    <xf numFmtId="0" fontId="6" fillId="4" borderId="6" xfId="2" applyFont="1" applyFill="1" applyBorder="1" applyAlignment="1">
      <alignment horizontal="center" vertical="center" wrapText="1"/>
    </xf>
    <xf numFmtId="44" fontId="6" fillId="4" borderId="6" xfId="2" applyNumberFormat="1" applyFont="1" applyFill="1" applyBorder="1" applyAlignment="1">
      <alignment horizontal="center" vertical="center" textRotation="90"/>
    </xf>
    <xf numFmtId="44" fontId="6" fillId="4" borderId="6" xfId="2" applyNumberFormat="1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44" fontId="6" fillId="4" borderId="14" xfId="2" applyNumberFormat="1" applyFont="1" applyFill="1" applyBorder="1" applyAlignment="1">
      <alignment horizontal="center" vertical="center"/>
    </xf>
    <xf numFmtId="44" fontId="6" fillId="4" borderId="7" xfId="2" applyNumberFormat="1" applyFont="1" applyFill="1" applyBorder="1" applyAlignment="1">
      <alignment horizontal="center" vertical="center" wrapText="1"/>
    </xf>
    <xf numFmtId="44" fontId="6" fillId="4" borderId="6" xfId="2" applyNumberFormat="1" applyFont="1" applyFill="1" applyBorder="1" applyAlignment="1">
      <alignment horizontal="center" vertical="center" wrapText="1"/>
    </xf>
    <xf numFmtId="44" fontId="6" fillId="4" borderId="20" xfId="2" applyNumberFormat="1" applyFont="1" applyFill="1" applyBorder="1" applyAlignment="1">
      <alignment horizontal="center" vertical="center" wrapText="1"/>
    </xf>
    <xf numFmtId="10" fontId="7" fillId="4" borderId="2" xfId="2" applyNumberFormat="1" applyFont="1" applyFill="1" applyBorder="1" applyAlignment="1">
      <alignment horizontal="left" vertical="center"/>
    </xf>
    <xf numFmtId="44" fontId="7" fillId="4" borderId="17" xfId="2" applyNumberFormat="1" applyFont="1" applyFill="1" applyBorder="1" applyAlignment="1">
      <alignment vertical="center"/>
    </xf>
    <xf numFmtId="44" fontId="7" fillId="4" borderId="2" xfId="2" applyNumberFormat="1" applyFont="1" applyFill="1" applyBorder="1" applyAlignment="1">
      <alignment horizontal="center" vertical="center"/>
    </xf>
    <xf numFmtId="44" fontId="7" fillId="4" borderId="15" xfId="2" applyNumberFormat="1" applyFont="1" applyFill="1" applyBorder="1" applyAlignment="1">
      <alignment horizontal="center" vertical="center"/>
    </xf>
    <xf numFmtId="44" fontId="7" fillId="4" borderId="4" xfId="2" applyNumberFormat="1" applyFont="1" applyFill="1" applyBorder="1" applyAlignment="1">
      <alignment vertical="center"/>
    </xf>
    <xf numFmtId="49" fontId="7" fillId="4" borderId="2" xfId="2" applyNumberFormat="1" applyFont="1" applyFill="1" applyBorder="1" applyAlignment="1" applyProtection="1">
      <alignment vertical="center"/>
      <protection locked="0"/>
    </xf>
    <xf numFmtId="0" fontId="7" fillId="4" borderId="2" xfId="2" applyNumberFormat="1" applyFont="1" applyFill="1" applyBorder="1" applyAlignment="1">
      <alignment horizontal="left" vertical="center"/>
    </xf>
    <xf numFmtId="49" fontId="7" fillId="4" borderId="2" xfId="2" applyNumberFormat="1" applyFont="1" applyFill="1" applyBorder="1" applyAlignment="1" applyProtection="1">
      <alignment horizontal="left" vertical="center" wrapText="1"/>
      <protection locked="0"/>
    </xf>
    <xf numFmtId="49" fontId="7" fillId="4" borderId="15" xfId="2" applyNumberFormat="1" applyFont="1" applyFill="1" applyBorder="1" applyAlignment="1" applyProtection="1">
      <alignment horizontal="left" vertical="center" wrapText="1"/>
      <protection locked="0"/>
    </xf>
    <xf numFmtId="0" fontId="7" fillId="4" borderId="2" xfId="2" applyFont="1" applyFill="1" applyBorder="1" applyAlignment="1" applyProtection="1">
      <alignment wrapText="1"/>
      <protection locked="0"/>
    </xf>
    <xf numFmtId="44" fontId="7" fillId="4" borderId="4" xfId="2" applyNumberFormat="1" applyFont="1" applyFill="1" applyBorder="1" applyAlignment="1">
      <alignment horizontal="center" vertical="center"/>
    </xf>
    <xf numFmtId="44" fontId="7" fillId="4" borderId="21" xfId="2" applyNumberFormat="1" applyFont="1" applyFill="1" applyBorder="1" applyAlignment="1">
      <alignment horizontal="center" vertical="center"/>
    </xf>
    <xf numFmtId="44" fontId="7" fillId="4" borderId="12" xfId="2" applyNumberFormat="1" applyFont="1" applyFill="1" applyBorder="1" applyAlignment="1">
      <alignment horizontal="center" vertical="center"/>
    </xf>
    <xf numFmtId="44" fontId="7" fillId="4" borderId="22" xfId="2" applyNumberFormat="1" applyFont="1" applyFill="1" applyBorder="1" applyAlignment="1">
      <alignment horizontal="center" vertical="center"/>
    </xf>
    <xf numFmtId="10" fontId="6" fillId="5" borderId="6" xfId="2" applyNumberFormat="1" applyFont="1" applyFill="1" applyBorder="1" applyAlignment="1" applyProtection="1">
      <alignment horizontal="center"/>
      <protection locked="0"/>
    </xf>
    <xf numFmtId="10" fontId="6" fillId="5" borderId="2" xfId="2" applyNumberFormat="1" applyFont="1" applyFill="1" applyBorder="1" applyAlignment="1" applyProtection="1">
      <alignment horizontal="center"/>
      <protection locked="0"/>
    </xf>
    <xf numFmtId="49" fontId="7" fillId="4" borderId="2" xfId="2" applyNumberFormat="1" applyFont="1" applyFill="1" applyBorder="1" applyAlignment="1">
      <alignment vertical="center"/>
    </xf>
    <xf numFmtId="0" fontId="6" fillId="0" borderId="2" xfId="2" applyFont="1" applyFill="1" applyBorder="1" applyAlignment="1" applyProtection="1">
      <alignment vertical="center" wrapText="1"/>
      <protection locked="0"/>
    </xf>
    <xf numFmtId="0" fontId="6" fillId="0" borderId="2" xfId="2" applyFont="1" applyFill="1" applyBorder="1" applyAlignment="1" applyProtection="1">
      <alignment vertical="center"/>
      <protection locked="0"/>
    </xf>
    <xf numFmtId="0" fontId="6" fillId="0" borderId="2" xfId="2" applyFont="1" applyFill="1" applyBorder="1" applyAlignment="1" applyProtection="1">
      <protection locked="0"/>
    </xf>
    <xf numFmtId="0" fontId="6" fillId="0" borderId="2" xfId="2" applyFont="1" applyFill="1" applyBorder="1" applyAlignment="1" applyProtection="1">
      <alignment wrapText="1"/>
      <protection locked="0"/>
    </xf>
    <xf numFmtId="49" fontId="6" fillId="4" borderId="2" xfId="2" applyNumberFormat="1" applyFont="1" applyFill="1" applyBorder="1" applyAlignment="1" applyProtection="1">
      <alignment vertical="center"/>
      <protection locked="0"/>
    </xf>
    <xf numFmtId="44" fontId="7" fillId="4" borderId="3" xfId="2" applyNumberFormat="1" applyFont="1" applyFill="1" applyBorder="1" applyAlignment="1">
      <alignment horizontal="center" vertical="center"/>
    </xf>
    <xf numFmtId="44" fontId="6" fillId="5" borderId="26" xfId="2" applyNumberFormat="1" applyFont="1" applyFill="1" applyBorder="1" applyAlignment="1">
      <alignment horizontal="center" vertical="center"/>
    </xf>
    <xf numFmtId="44" fontId="6" fillId="0" borderId="25" xfId="2" applyNumberFormat="1" applyFont="1" applyFill="1" applyBorder="1" applyAlignment="1">
      <alignment horizontal="center" vertical="center" wrapText="1"/>
    </xf>
    <xf numFmtId="49" fontId="7" fillId="4" borderId="2" xfId="2" applyNumberFormat="1" applyFont="1" applyFill="1" applyBorder="1" applyAlignment="1" applyProtection="1">
      <alignment horizontal="left" vertical="center" wrapText="1"/>
      <protection locked="0"/>
    </xf>
    <xf numFmtId="49" fontId="7" fillId="4" borderId="15" xfId="2" applyNumberFormat="1" applyFont="1" applyFill="1" applyBorder="1" applyAlignment="1" applyProtection="1">
      <alignment horizontal="left" vertical="center" wrapText="1"/>
      <protection locked="0"/>
    </xf>
    <xf numFmtId="0" fontId="6" fillId="4" borderId="12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7" fillId="4" borderId="2" xfId="2" applyFont="1" applyFill="1" applyBorder="1" applyAlignment="1" applyProtection="1">
      <alignment horizontal="right" wrapText="1"/>
      <protection locked="0"/>
    </xf>
    <xf numFmtId="0" fontId="7" fillId="4" borderId="3" xfId="2" applyFont="1" applyFill="1" applyBorder="1" applyAlignment="1" applyProtection="1">
      <alignment horizontal="right" wrapText="1"/>
      <protection locked="0"/>
    </xf>
    <xf numFmtId="0" fontId="6" fillId="5" borderId="2" xfId="2" applyFont="1" applyFill="1" applyBorder="1" applyAlignment="1" applyProtection="1">
      <alignment horizontal="right" vertical="center"/>
      <protection locked="0"/>
    </xf>
    <xf numFmtId="0" fontId="6" fillId="5" borderId="6" xfId="2" applyFont="1" applyFill="1" applyBorder="1" applyAlignment="1" applyProtection="1">
      <alignment horizontal="right" vertical="center"/>
      <protection locked="0"/>
    </xf>
    <xf numFmtId="0" fontId="7" fillId="4" borderId="2" xfId="2" applyFont="1" applyFill="1" applyBorder="1" applyAlignment="1" applyProtection="1">
      <alignment horizontal="right" vertical="center" wrapText="1"/>
      <protection locked="0"/>
    </xf>
    <xf numFmtId="0" fontId="7" fillId="4" borderId="15" xfId="2" applyFont="1" applyFill="1" applyBorder="1" applyAlignment="1" applyProtection="1">
      <alignment horizontal="right" vertical="center" wrapText="1"/>
      <protection locked="0"/>
    </xf>
    <xf numFmtId="49" fontId="7" fillId="4" borderId="2" xfId="2" applyNumberFormat="1" applyFont="1" applyFill="1" applyBorder="1" applyAlignment="1" applyProtection="1">
      <alignment vertical="center" wrapText="1"/>
      <protection locked="0"/>
    </xf>
    <xf numFmtId="49" fontId="7" fillId="4" borderId="15" xfId="2" applyNumberFormat="1" applyFont="1" applyFill="1" applyBorder="1" applyAlignment="1" applyProtection="1">
      <alignment vertical="center" wrapText="1"/>
      <protection locked="0"/>
    </xf>
    <xf numFmtId="0" fontId="7" fillId="4" borderId="5" xfId="2" applyFont="1" applyFill="1" applyBorder="1" applyAlignment="1" applyProtection="1">
      <alignment wrapText="1"/>
      <protection locked="0"/>
    </xf>
    <xf numFmtId="0" fontId="7" fillId="4" borderId="2" xfId="2" applyFont="1" applyFill="1" applyBorder="1" applyAlignment="1" applyProtection="1">
      <alignment wrapText="1"/>
      <protection locked="0"/>
    </xf>
    <xf numFmtId="0" fontId="7" fillId="4" borderId="18" xfId="2" applyFont="1" applyFill="1" applyBorder="1" applyAlignment="1" applyProtection="1">
      <alignment wrapText="1"/>
      <protection locked="0"/>
    </xf>
    <xf numFmtId="49" fontId="6" fillId="4" borderId="7" xfId="2" applyNumberFormat="1" applyFont="1" applyFill="1" applyBorder="1" applyAlignment="1" applyProtection="1">
      <alignment horizontal="left" vertical="center" wrapText="1"/>
      <protection locked="0"/>
    </xf>
    <xf numFmtId="49" fontId="6" fillId="4" borderId="6" xfId="2" applyNumberFormat="1" applyFont="1" applyFill="1" applyBorder="1" applyAlignment="1" applyProtection="1">
      <alignment horizontal="left" vertical="center" wrapText="1"/>
      <protection locked="0"/>
    </xf>
    <xf numFmtId="49" fontId="6" fillId="4" borderId="19" xfId="2" applyNumberFormat="1" applyFont="1" applyFill="1" applyBorder="1" applyAlignment="1" applyProtection="1">
      <alignment horizontal="left" vertical="center" wrapText="1"/>
      <protection locked="0"/>
    </xf>
    <xf numFmtId="44" fontId="6" fillId="4" borderId="11" xfId="2" applyNumberFormat="1" applyFont="1" applyFill="1" applyBorder="1" applyAlignment="1">
      <alignment horizontal="center" vertical="center"/>
    </xf>
    <xf numFmtId="44" fontId="6" fillId="4" borderId="12" xfId="2" applyNumberFormat="1" applyFont="1" applyFill="1" applyBorder="1" applyAlignment="1">
      <alignment horizontal="center" vertical="center"/>
    </xf>
    <xf numFmtId="49" fontId="7" fillId="4" borderId="2" xfId="2" applyNumberFormat="1" applyFont="1" applyFill="1" applyBorder="1" applyAlignment="1">
      <alignment horizontal="left" vertical="center" wrapText="1"/>
    </xf>
    <xf numFmtId="49" fontId="7" fillId="4" borderId="3" xfId="2" applyNumberFormat="1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Output" xfId="2" builtinId="21"/>
  </cellStyles>
  <dxfs count="3">
    <dxf>
      <fill>
        <patternFill>
          <bgColor theme="7" tint="0.59996337778862885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79A99B"/>
      <color rgb="FF416772"/>
      <color rgb="FF0D34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459A2-C2D3-4108-9AC2-453246D7EA48}">
  <sheetPr>
    <pageSetUpPr fitToPage="1"/>
  </sheetPr>
  <dimension ref="A1:K56"/>
  <sheetViews>
    <sheetView tabSelected="1" zoomScale="85" zoomScaleNormal="85" workbookViewId="0">
      <selection activeCell="C12" sqref="C12"/>
    </sheetView>
  </sheetViews>
  <sheetFormatPr defaultColWidth="10.140625" defaultRowHeight="15" x14ac:dyDescent="0.25"/>
  <cols>
    <col min="1" max="1" width="32.5703125" style="9" customWidth="1"/>
    <col min="2" max="2" width="12.7109375" style="9" customWidth="1"/>
    <col min="3" max="3" width="61.42578125" style="10" customWidth="1"/>
    <col min="4" max="4" width="17.140625" style="11" customWidth="1"/>
    <col min="5" max="5" width="17.42578125" style="12" bestFit="1" customWidth="1"/>
    <col min="6" max="6" width="6.7109375" style="13" customWidth="1"/>
    <col min="7" max="7" width="20.140625" style="11" bestFit="1" customWidth="1"/>
    <col min="8" max="8" width="27.28515625" style="11" customWidth="1"/>
    <col min="9" max="9" width="26" style="14" customWidth="1"/>
    <col min="10" max="10" width="26.28515625" style="14" customWidth="1"/>
    <col min="11" max="11" width="60.7109375" style="15" customWidth="1"/>
    <col min="14" max="14" width="12.28515625" customWidth="1"/>
  </cols>
  <sheetData>
    <row r="1" spans="1:11" ht="19.5" thickBot="1" x14ac:dyDescent="0.3">
      <c r="A1" s="71" t="s">
        <v>0</v>
      </c>
      <c r="B1" s="72"/>
      <c r="C1" s="19"/>
      <c r="D1" s="87"/>
      <c r="E1" s="88"/>
      <c r="F1" s="88"/>
      <c r="G1" s="88"/>
      <c r="H1" s="88"/>
      <c r="I1" s="88"/>
      <c r="J1" s="88"/>
      <c r="K1" s="88"/>
    </row>
    <row r="2" spans="1:11" ht="75.75" thickTop="1" x14ac:dyDescent="0.25">
      <c r="A2" s="36" t="s">
        <v>1</v>
      </c>
      <c r="B2" s="36" t="s">
        <v>24</v>
      </c>
      <c r="C2" s="36" t="s">
        <v>25</v>
      </c>
      <c r="D2" s="37" t="s">
        <v>3</v>
      </c>
      <c r="E2" s="38" t="s">
        <v>4</v>
      </c>
      <c r="F2" s="39" t="s">
        <v>5</v>
      </c>
      <c r="G2" s="40" t="s">
        <v>6</v>
      </c>
      <c r="H2" s="41" t="s">
        <v>7</v>
      </c>
      <c r="I2" s="42" t="s">
        <v>26</v>
      </c>
      <c r="J2" s="43" t="s">
        <v>27</v>
      </c>
      <c r="K2" s="36" t="s">
        <v>2</v>
      </c>
    </row>
    <row r="3" spans="1:11" s="4" customFormat="1" ht="18.75" x14ac:dyDescent="0.25">
      <c r="A3" s="60" t="s">
        <v>8</v>
      </c>
      <c r="B3" s="44" t="e">
        <f>H3/H41</f>
        <v>#DIV/0!</v>
      </c>
      <c r="C3" s="89"/>
      <c r="D3" s="89"/>
      <c r="E3" s="89"/>
      <c r="F3" s="90"/>
      <c r="G3" s="45">
        <f>SUM(G4:G7)</f>
        <v>0</v>
      </c>
      <c r="H3" s="46">
        <f>SUM(H4:H7)</f>
        <v>0</v>
      </c>
      <c r="I3" s="46">
        <f>SUM(I4:I7)</f>
        <v>0</v>
      </c>
      <c r="J3" s="47">
        <f>SUM(J4:J7)</f>
        <v>0</v>
      </c>
      <c r="K3" s="22"/>
    </row>
    <row r="4" spans="1:11" s="4" customFormat="1" ht="18.75" x14ac:dyDescent="0.25">
      <c r="A4" s="61"/>
      <c r="B4" s="3" t="e">
        <f>H4/H41</f>
        <v>#VALUE!</v>
      </c>
      <c r="C4" s="6"/>
      <c r="D4" s="1"/>
      <c r="E4" s="7"/>
      <c r="F4" s="28"/>
      <c r="G4" s="17">
        <f>E4*F4</f>
        <v>0</v>
      </c>
      <c r="H4" s="2" t="str">
        <f>IF(D4="WDTF Grant",G4,"")</f>
        <v/>
      </c>
      <c r="I4" s="2" t="str">
        <f>IF(D4="CASH",G4,"")</f>
        <v/>
      </c>
      <c r="J4" s="30" t="str">
        <f>IF(D4="In-Kind",G4,"")</f>
        <v/>
      </c>
      <c r="K4" s="23"/>
    </row>
    <row r="5" spans="1:11" s="4" customFormat="1" ht="18.75" x14ac:dyDescent="0.25">
      <c r="A5" s="61"/>
      <c r="B5" s="3" t="e">
        <f>H5/H41</f>
        <v>#VALUE!</v>
      </c>
      <c r="C5" s="6"/>
      <c r="D5" s="1"/>
      <c r="E5" s="7"/>
      <c r="F5" s="27"/>
      <c r="G5" s="17">
        <f t="shared" ref="G5:G7" si="0">E5*F5</f>
        <v>0</v>
      </c>
      <c r="H5" s="2" t="str">
        <f t="shared" ref="H5:H7" si="1">IF(D5="WDTF Grant",G5,"")</f>
        <v/>
      </c>
      <c r="I5" s="2" t="str">
        <f t="shared" ref="I5:I7" si="2">IF(D5="CASH",G5,"")</f>
        <v/>
      </c>
      <c r="J5" s="30" t="str">
        <f t="shared" ref="J5:J7" si="3">IF(D5="In-Kind",G5,"")</f>
        <v/>
      </c>
      <c r="K5" s="23"/>
    </row>
    <row r="6" spans="1:11" s="4" customFormat="1" ht="18.75" x14ac:dyDescent="0.25">
      <c r="A6" s="61"/>
      <c r="B6" s="3" t="e">
        <f>H6/H41</f>
        <v>#VALUE!</v>
      </c>
      <c r="C6" s="6"/>
      <c r="D6" s="1"/>
      <c r="E6" s="7"/>
      <c r="F6" s="27"/>
      <c r="G6" s="17">
        <f t="shared" si="0"/>
        <v>0</v>
      </c>
      <c r="H6" s="2" t="str">
        <f t="shared" si="1"/>
        <v/>
      </c>
      <c r="I6" s="2" t="str">
        <f t="shared" si="2"/>
        <v/>
      </c>
      <c r="J6" s="30" t="str">
        <f t="shared" si="3"/>
        <v/>
      </c>
      <c r="K6" s="23"/>
    </row>
    <row r="7" spans="1:11" s="4" customFormat="1" ht="18.75" x14ac:dyDescent="0.25">
      <c r="A7" s="62"/>
      <c r="B7" s="3" t="e">
        <f>H7/H41</f>
        <v>#VALUE!</v>
      </c>
      <c r="C7" s="6"/>
      <c r="D7" s="1"/>
      <c r="E7" s="7"/>
      <c r="F7" s="27"/>
      <c r="G7" s="17">
        <f t="shared" si="0"/>
        <v>0</v>
      </c>
      <c r="H7" s="2" t="str">
        <f t="shared" si="1"/>
        <v/>
      </c>
      <c r="I7" s="2" t="str">
        <f t="shared" si="2"/>
        <v/>
      </c>
      <c r="J7" s="30" t="str">
        <f t="shared" si="3"/>
        <v/>
      </c>
      <c r="K7" s="23"/>
    </row>
    <row r="8" spans="1:11" s="4" customFormat="1" ht="18.75" x14ac:dyDescent="0.25">
      <c r="A8" s="49" t="s">
        <v>9</v>
      </c>
      <c r="B8" s="44" t="e">
        <f>H8/H41</f>
        <v>#DIV/0!</v>
      </c>
      <c r="C8" s="69"/>
      <c r="D8" s="69"/>
      <c r="E8" s="69"/>
      <c r="F8" s="70"/>
      <c r="G8" s="48">
        <f>SUM(G9:G12)</f>
        <v>0</v>
      </c>
      <c r="H8" s="46">
        <f>SUM(H9:H12)</f>
        <v>0</v>
      </c>
      <c r="I8" s="46">
        <f>SUM(I9:I12)</f>
        <v>0</v>
      </c>
      <c r="J8" s="47">
        <f>SUM(J9:J12)</f>
        <v>0</v>
      </c>
      <c r="K8" s="22"/>
    </row>
    <row r="9" spans="1:11" s="4" customFormat="1" ht="18.75" x14ac:dyDescent="0.25">
      <c r="A9" s="61"/>
      <c r="B9" s="3" t="e">
        <f>H9/H41</f>
        <v>#VALUE!</v>
      </c>
      <c r="C9" s="6"/>
      <c r="D9" s="1"/>
      <c r="E9" s="7"/>
      <c r="F9" s="27"/>
      <c r="G9" s="17">
        <f>E9*F9</f>
        <v>0</v>
      </c>
      <c r="H9" s="2" t="str">
        <f>IF(D9="WDTF Grant",G9,"")</f>
        <v/>
      </c>
      <c r="I9" s="2" t="str">
        <f>IF(D9="CASH",G9,"")</f>
        <v/>
      </c>
      <c r="J9" s="30" t="str">
        <f>IF(D9="In-Kind",G9,"")</f>
        <v/>
      </c>
      <c r="K9" s="23"/>
    </row>
    <row r="10" spans="1:11" s="4" customFormat="1" ht="18.75" x14ac:dyDescent="0.25">
      <c r="A10" s="61"/>
      <c r="B10" s="3" t="e">
        <f>H10/H41</f>
        <v>#VALUE!</v>
      </c>
      <c r="C10" s="6"/>
      <c r="D10" s="1"/>
      <c r="E10" s="7"/>
      <c r="F10" s="27"/>
      <c r="G10" s="17">
        <f t="shared" ref="G10:G12" si="4">E10*F10</f>
        <v>0</v>
      </c>
      <c r="H10" s="2" t="str">
        <f t="shared" ref="H10:H12" si="5">IF(D10="WDTF Grant",G10,"")</f>
        <v/>
      </c>
      <c r="I10" s="2" t="str">
        <f t="shared" ref="I10:I12" si="6">IF(D10="CASH",G10,"")</f>
        <v/>
      </c>
      <c r="J10" s="30" t="str">
        <f>IF(D10="In-Kind",G10,"")</f>
        <v/>
      </c>
      <c r="K10" s="23"/>
    </row>
    <row r="11" spans="1:11" s="4" customFormat="1" ht="18.75" x14ac:dyDescent="0.25">
      <c r="A11" s="61"/>
      <c r="B11" s="3" t="e">
        <f>H11/H41</f>
        <v>#VALUE!</v>
      </c>
      <c r="C11" s="5"/>
      <c r="D11" s="1"/>
      <c r="E11" s="7"/>
      <c r="F11" s="27"/>
      <c r="G11" s="17">
        <f t="shared" si="4"/>
        <v>0</v>
      </c>
      <c r="H11" s="2" t="str">
        <f t="shared" si="5"/>
        <v/>
      </c>
      <c r="I11" s="2" t="str">
        <f t="shared" si="6"/>
        <v/>
      </c>
      <c r="J11" s="30" t="str">
        <f t="shared" ref="J11:J12" si="7">IF(D11="In-Kind",G11,"")</f>
        <v/>
      </c>
      <c r="K11" s="23"/>
    </row>
    <row r="12" spans="1:11" s="4" customFormat="1" ht="18.75" x14ac:dyDescent="0.25">
      <c r="A12" s="61"/>
      <c r="B12" s="3" t="e">
        <f>H12/H41</f>
        <v>#VALUE!</v>
      </c>
      <c r="C12" s="5"/>
      <c r="D12" s="1"/>
      <c r="E12" s="7"/>
      <c r="F12" s="27"/>
      <c r="G12" s="17">
        <f t="shared" si="4"/>
        <v>0</v>
      </c>
      <c r="H12" s="2" t="str">
        <f t="shared" si="5"/>
        <v/>
      </c>
      <c r="I12" s="2" t="str">
        <f t="shared" si="6"/>
        <v/>
      </c>
      <c r="J12" s="30" t="str">
        <f t="shared" si="7"/>
        <v/>
      </c>
      <c r="K12" s="23"/>
    </row>
    <row r="13" spans="1:11" s="4" customFormat="1" ht="18.75" x14ac:dyDescent="0.25">
      <c r="A13" s="49" t="s">
        <v>10</v>
      </c>
      <c r="B13" s="50" t="e">
        <f>H13/H41</f>
        <v>#DIV/0!</v>
      </c>
      <c r="C13" s="79"/>
      <c r="D13" s="79"/>
      <c r="E13" s="79"/>
      <c r="F13" s="80"/>
      <c r="G13" s="48">
        <f>SUM(G14:G17)</f>
        <v>0</v>
      </c>
      <c r="H13" s="46">
        <f>SUM(H14:H17)</f>
        <v>0</v>
      </c>
      <c r="I13" s="46">
        <f>SUM(I14:I17)</f>
        <v>0</v>
      </c>
      <c r="J13" s="47">
        <f>SUM(J14:J17)</f>
        <v>0</v>
      </c>
      <c r="K13" s="22"/>
    </row>
    <row r="14" spans="1:11" s="4" customFormat="1" ht="18.75" x14ac:dyDescent="0.25">
      <c r="A14" s="61"/>
      <c r="B14" s="3" t="e">
        <f>H14/H41</f>
        <v>#VALUE!</v>
      </c>
      <c r="C14" s="6"/>
      <c r="D14" s="1"/>
      <c r="E14" s="7"/>
      <c r="F14" s="27"/>
      <c r="G14" s="17">
        <f>E14*F14</f>
        <v>0</v>
      </c>
      <c r="H14" s="2" t="str">
        <f>IF(D14="WDTF Grant",G14,"")</f>
        <v/>
      </c>
      <c r="I14" s="2" t="str">
        <f>IF(D14="CASH",G14,"")</f>
        <v/>
      </c>
      <c r="J14" s="30" t="str">
        <f>IF(D14="In-Kind",G14,"")</f>
        <v/>
      </c>
      <c r="K14" s="23"/>
    </row>
    <row r="15" spans="1:11" s="4" customFormat="1" ht="18.75" x14ac:dyDescent="0.25">
      <c r="A15" s="61"/>
      <c r="B15" s="3" t="e">
        <f>H15/H41</f>
        <v>#VALUE!</v>
      </c>
      <c r="C15" s="6"/>
      <c r="D15" s="1"/>
      <c r="E15" s="7"/>
      <c r="F15" s="27"/>
      <c r="G15" s="17">
        <f t="shared" ref="G15:G17" si="8">E15*F15</f>
        <v>0</v>
      </c>
      <c r="H15" s="2" t="str">
        <f t="shared" ref="H15:H17" si="9">IF(D15="WDTF Grant",G15,"")</f>
        <v/>
      </c>
      <c r="I15" s="2" t="str">
        <f t="shared" ref="I15:I17" si="10">IF(D15="CASH",G15,"")</f>
        <v/>
      </c>
      <c r="J15" s="30" t="str">
        <f t="shared" ref="J15:J17" si="11">IF(D15="In-Kind",G15,"")</f>
        <v/>
      </c>
      <c r="K15" s="23"/>
    </row>
    <row r="16" spans="1:11" s="4" customFormat="1" ht="18.75" x14ac:dyDescent="0.25">
      <c r="A16" s="62"/>
      <c r="B16" s="3" t="e">
        <f>H16/H41</f>
        <v>#VALUE!</v>
      </c>
      <c r="C16" s="6"/>
      <c r="D16" s="1"/>
      <c r="E16" s="7"/>
      <c r="F16" s="27"/>
      <c r="G16" s="17">
        <f t="shared" si="8"/>
        <v>0</v>
      </c>
      <c r="H16" s="21" t="str">
        <f t="shared" si="9"/>
        <v/>
      </c>
      <c r="I16" s="2" t="str">
        <f t="shared" si="10"/>
        <v/>
      </c>
      <c r="J16" s="30" t="str">
        <f t="shared" si="11"/>
        <v/>
      </c>
      <c r="K16" s="23"/>
    </row>
    <row r="17" spans="1:11" s="4" customFormat="1" ht="18.75" x14ac:dyDescent="0.25">
      <c r="A17" s="61"/>
      <c r="B17" s="3" t="e">
        <f>H17/H41</f>
        <v>#VALUE!</v>
      </c>
      <c r="C17" s="6"/>
      <c r="D17" s="1"/>
      <c r="E17" s="7"/>
      <c r="F17" s="27"/>
      <c r="G17" s="17">
        <f t="shared" si="8"/>
        <v>0</v>
      </c>
      <c r="H17" s="2" t="str">
        <f t="shared" si="9"/>
        <v/>
      </c>
      <c r="I17" s="2" t="str">
        <f t="shared" si="10"/>
        <v/>
      </c>
      <c r="J17" s="30" t="str">
        <f t="shared" si="11"/>
        <v/>
      </c>
      <c r="K17" s="23"/>
    </row>
    <row r="18" spans="1:11" s="4" customFormat="1" ht="18.75" x14ac:dyDescent="0.25">
      <c r="A18" s="49" t="s">
        <v>11</v>
      </c>
      <c r="B18" s="44" t="e">
        <f>H18/H41</f>
        <v>#DIV/0!</v>
      </c>
      <c r="C18" s="69"/>
      <c r="D18" s="69"/>
      <c r="E18" s="69"/>
      <c r="F18" s="70"/>
      <c r="G18" s="48">
        <f>SUM(G19:G22)</f>
        <v>0</v>
      </c>
      <c r="H18" s="46">
        <f>SUM(H19:H22)</f>
        <v>0</v>
      </c>
      <c r="I18" s="46">
        <f>SUM(I19:I22)</f>
        <v>0</v>
      </c>
      <c r="J18" s="47">
        <f>SUM(J19:J22)</f>
        <v>0</v>
      </c>
      <c r="K18" s="22"/>
    </row>
    <row r="19" spans="1:11" s="4" customFormat="1" ht="18.75" x14ac:dyDescent="0.3">
      <c r="A19" s="61"/>
      <c r="B19" s="3" t="e">
        <f>H19/H41</f>
        <v>#VALUE!</v>
      </c>
      <c r="C19" s="34"/>
      <c r="D19" s="1"/>
      <c r="E19" s="7"/>
      <c r="F19" s="29"/>
      <c r="G19" s="17">
        <f>E19*F19</f>
        <v>0</v>
      </c>
      <c r="H19" s="2" t="str">
        <f>IF(D19="WDTF Grant",G19,"")</f>
        <v/>
      </c>
      <c r="I19" s="8" t="str">
        <f>IF(D19="CASH",G19,"")</f>
        <v/>
      </c>
      <c r="J19" s="30" t="str">
        <f>IF(D19="In-Kind",G19,"")</f>
        <v/>
      </c>
      <c r="K19" s="24"/>
    </row>
    <row r="20" spans="1:11" s="4" customFormat="1" ht="18.75" x14ac:dyDescent="0.3">
      <c r="A20" s="61"/>
      <c r="B20" s="3" t="e">
        <f>H20/H41</f>
        <v>#VALUE!</v>
      </c>
      <c r="C20" s="6"/>
      <c r="D20" s="1"/>
      <c r="E20" s="7"/>
      <c r="F20" s="29"/>
      <c r="G20" s="17">
        <f t="shared" ref="G20:G22" si="12">E20*F20</f>
        <v>0</v>
      </c>
      <c r="H20" s="2" t="str">
        <f t="shared" ref="H20:H22" si="13">IF(D20="WDTF Grant",G20,"")</f>
        <v/>
      </c>
      <c r="I20" s="8" t="str">
        <f t="shared" ref="I20:I22" si="14">IF(D20="CASH",G20,"")</f>
        <v/>
      </c>
      <c r="J20" s="30" t="str">
        <f t="shared" ref="J20:J22" si="15">IF(D20="In-Kind",G20,"")</f>
        <v/>
      </c>
      <c r="K20" s="24"/>
    </row>
    <row r="21" spans="1:11" s="4" customFormat="1" ht="18.75" x14ac:dyDescent="0.3">
      <c r="A21" s="62"/>
      <c r="B21" s="3" t="e">
        <f>H21/H41</f>
        <v>#VALUE!</v>
      </c>
      <c r="C21" s="6"/>
      <c r="D21" s="1"/>
      <c r="E21" s="7"/>
      <c r="F21" s="29"/>
      <c r="G21" s="17">
        <f t="shared" si="12"/>
        <v>0</v>
      </c>
      <c r="H21" s="2" t="str">
        <f t="shared" si="13"/>
        <v/>
      </c>
      <c r="I21" s="8" t="str">
        <f t="shared" si="14"/>
        <v/>
      </c>
      <c r="J21" s="30" t="str">
        <f t="shared" si="15"/>
        <v/>
      </c>
      <c r="K21" s="24"/>
    </row>
    <row r="22" spans="1:11" s="4" customFormat="1" ht="18.75" x14ac:dyDescent="0.25">
      <c r="A22" s="62"/>
      <c r="B22" s="3" t="e">
        <f>H22/H41</f>
        <v>#VALUE!</v>
      </c>
      <c r="C22" s="6"/>
      <c r="D22" s="1"/>
      <c r="E22" s="7"/>
      <c r="F22" s="29"/>
      <c r="G22" s="17">
        <f t="shared" si="12"/>
        <v>0</v>
      </c>
      <c r="H22" s="2" t="str">
        <f t="shared" si="13"/>
        <v/>
      </c>
      <c r="I22" s="2" t="str">
        <f t="shared" si="14"/>
        <v/>
      </c>
      <c r="J22" s="30" t="str">
        <f t="shared" si="15"/>
        <v/>
      </c>
      <c r="K22" s="23"/>
    </row>
    <row r="23" spans="1:11" s="4" customFormat="1" ht="18.75" x14ac:dyDescent="0.25">
      <c r="A23" s="49" t="s">
        <v>12</v>
      </c>
      <c r="B23" s="44" t="e">
        <f>H23/H41</f>
        <v>#DIV/0!</v>
      </c>
      <c r="C23" s="69"/>
      <c r="D23" s="69"/>
      <c r="E23" s="69"/>
      <c r="F23" s="70"/>
      <c r="G23" s="48">
        <f t="shared" ref="G23:H23" si="16">SUM(G24:G27)</f>
        <v>0</v>
      </c>
      <c r="H23" s="46">
        <f t="shared" si="16"/>
        <v>0</v>
      </c>
      <c r="I23" s="46">
        <f>SUM(I24:I27)</f>
        <v>0</v>
      </c>
      <c r="J23" s="47">
        <f>SUM(J24:J27)</f>
        <v>0</v>
      </c>
      <c r="K23" s="22"/>
    </row>
    <row r="24" spans="1:11" s="4" customFormat="1" ht="18.75" x14ac:dyDescent="0.25">
      <c r="A24" s="61"/>
      <c r="B24" s="3" t="e">
        <f>H24/H41</f>
        <v>#VALUE!</v>
      </c>
      <c r="C24" s="6"/>
      <c r="D24" s="1"/>
      <c r="E24" s="7"/>
      <c r="F24" s="27"/>
      <c r="G24" s="17">
        <f>E24*F24</f>
        <v>0</v>
      </c>
      <c r="H24" s="2" t="str">
        <f>IF(D24="WDTF Grant",G24,"")</f>
        <v/>
      </c>
      <c r="I24" s="2" t="str">
        <f>IF(D24="CASH",G24,"")</f>
        <v/>
      </c>
      <c r="J24" s="30" t="str">
        <f>IF(D24="In-Kind",G24,"")</f>
        <v/>
      </c>
      <c r="K24" s="23"/>
    </row>
    <row r="25" spans="1:11" s="4" customFormat="1" ht="18.75" x14ac:dyDescent="0.25">
      <c r="A25" s="61"/>
      <c r="B25" s="3" t="e">
        <f>H25/H41</f>
        <v>#VALUE!</v>
      </c>
      <c r="C25" s="6"/>
      <c r="D25" s="1"/>
      <c r="E25" s="7"/>
      <c r="F25" s="27"/>
      <c r="G25" s="17">
        <f t="shared" ref="G25:G27" si="17">E25*F25</f>
        <v>0</v>
      </c>
      <c r="H25" s="2" t="str">
        <f t="shared" ref="H25:H27" si="18">IF(D25="WDTF Grant",G25,"")</f>
        <v/>
      </c>
      <c r="I25" s="2" t="str">
        <f t="shared" ref="I25:I27" si="19">IF(D25="CASH",G25,"")</f>
        <v/>
      </c>
      <c r="J25" s="30" t="str">
        <f t="shared" ref="J25:J27" si="20">IF(D25="In-Kind",G25,"")</f>
        <v/>
      </c>
      <c r="K25" s="23"/>
    </row>
    <row r="26" spans="1:11" s="4" customFormat="1" ht="18.75" x14ac:dyDescent="0.3">
      <c r="A26" s="63"/>
      <c r="B26" s="3" t="e">
        <f>H26/H41</f>
        <v>#VALUE!</v>
      </c>
      <c r="C26" s="6"/>
      <c r="D26" s="1"/>
      <c r="E26" s="7"/>
      <c r="F26" s="27"/>
      <c r="G26" s="17">
        <f t="shared" si="17"/>
        <v>0</v>
      </c>
      <c r="H26" s="2" t="str">
        <f t="shared" si="18"/>
        <v/>
      </c>
      <c r="I26" s="2" t="str">
        <f t="shared" si="19"/>
        <v/>
      </c>
      <c r="J26" s="30" t="str">
        <f t="shared" si="20"/>
        <v/>
      </c>
      <c r="K26" s="23"/>
    </row>
    <row r="27" spans="1:11" s="4" customFormat="1" ht="18.75" x14ac:dyDescent="0.3">
      <c r="A27" s="63"/>
      <c r="B27" s="3" t="e">
        <f>H27/H41</f>
        <v>#VALUE!</v>
      </c>
      <c r="C27" s="6"/>
      <c r="D27" s="1"/>
      <c r="E27" s="7"/>
      <c r="F27" s="27"/>
      <c r="G27" s="17">
        <f t="shared" si="17"/>
        <v>0</v>
      </c>
      <c r="H27" s="2" t="str">
        <f t="shared" si="18"/>
        <v/>
      </c>
      <c r="I27" s="2" t="str">
        <f t="shared" si="19"/>
        <v/>
      </c>
      <c r="J27" s="30" t="str">
        <f t="shared" si="20"/>
        <v/>
      </c>
      <c r="K27" s="23"/>
    </row>
    <row r="28" spans="1:11" s="4" customFormat="1" ht="18.75" x14ac:dyDescent="0.25">
      <c r="A28" s="49" t="s">
        <v>13</v>
      </c>
      <c r="B28" s="44" t="e">
        <f>H28/H41</f>
        <v>#DIV/0!</v>
      </c>
      <c r="C28" s="51"/>
      <c r="D28" s="51"/>
      <c r="E28" s="51"/>
      <c r="F28" s="52"/>
      <c r="G28" s="48">
        <f>SUM(G29:G31)</f>
        <v>0</v>
      </c>
      <c r="H28" s="46">
        <f>SUM(H29:H31)</f>
        <v>0</v>
      </c>
      <c r="I28" s="46">
        <f>SUM(I29:I31)</f>
        <v>0</v>
      </c>
      <c r="J28" s="47">
        <f>SUM(J29:J31)</f>
        <v>0</v>
      </c>
      <c r="K28" s="22"/>
    </row>
    <row r="29" spans="1:11" s="4" customFormat="1" ht="18.75" x14ac:dyDescent="0.25">
      <c r="A29" s="61"/>
      <c r="B29" s="3" t="e">
        <f>H29/H41</f>
        <v>#VALUE!</v>
      </c>
      <c r="C29" s="6"/>
      <c r="D29" s="1"/>
      <c r="E29" s="7"/>
      <c r="F29" s="27"/>
      <c r="G29" s="17">
        <f>E29*F29</f>
        <v>0</v>
      </c>
      <c r="H29" s="2" t="str">
        <f>IF(D29="WDTF Grant",G29,"")</f>
        <v/>
      </c>
      <c r="I29" s="2" t="str">
        <f>IF(D29="CASH",G29,"")</f>
        <v/>
      </c>
      <c r="J29" s="30" t="str">
        <f>IF(D29="In-Kind",G29,"")</f>
        <v/>
      </c>
      <c r="K29" s="23"/>
    </row>
    <row r="30" spans="1:11" s="4" customFormat="1" ht="19.5" customHeight="1" x14ac:dyDescent="0.25">
      <c r="A30" s="61"/>
      <c r="B30" s="3" t="e">
        <f>H30/H41</f>
        <v>#VALUE!</v>
      </c>
      <c r="C30" s="6"/>
      <c r="D30" s="1"/>
      <c r="E30" s="7"/>
      <c r="F30" s="27"/>
      <c r="G30" s="17">
        <f t="shared" ref="G30:G32" si="21">E30*F30</f>
        <v>0</v>
      </c>
      <c r="H30" s="2" t="str">
        <f t="shared" ref="H30:H32" si="22">IF(D30="WDTF Grant",G30,"")</f>
        <v/>
      </c>
      <c r="I30" s="2" t="str">
        <f t="shared" ref="I30:I32" si="23">IF(D30="CASH",G30,"")</f>
        <v/>
      </c>
      <c r="J30" s="30" t="str">
        <f t="shared" ref="J30:J32" si="24">IF(D30="In-Kind",G30,"")</f>
        <v/>
      </c>
      <c r="K30" s="23"/>
    </row>
    <row r="31" spans="1:11" s="4" customFormat="1" ht="18.75" x14ac:dyDescent="0.3">
      <c r="A31" s="64"/>
      <c r="B31" s="3" t="e">
        <f>H31/H41</f>
        <v>#VALUE!</v>
      </c>
      <c r="C31" s="6"/>
      <c r="D31" s="1"/>
      <c r="E31" s="7"/>
      <c r="F31" s="27"/>
      <c r="G31" s="17">
        <f t="shared" si="21"/>
        <v>0</v>
      </c>
      <c r="H31" s="2" t="str">
        <f t="shared" si="22"/>
        <v/>
      </c>
      <c r="I31" s="2" t="str">
        <f t="shared" si="23"/>
        <v/>
      </c>
      <c r="J31" s="30" t="str">
        <f t="shared" si="24"/>
        <v/>
      </c>
      <c r="K31" s="23"/>
    </row>
    <row r="32" spans="1:11" s="4" customFormat="1" ht="18.75" x14ac:dyDescent="0.3">
      <c r="A32" s="64"/>
      <c r="B32" s="3" t="e">
        <f>H32/H41</f>
        <v>#VALUE!</v>
      </c>
      <c r="C32" s="6"/>
      <c r="D32" s="1"/>
      <c r="E32" s="32"/>
      <c r="F32" s="27"/>
      <c r="G32" s="17">
        <f t="shared" si="21"/>
        <v>0</v>
      </c>
      <c r="H32" s="2" t="str">
        <f t="shared" si="22"/>
        <v/>
      </c>
      <c r="I32" s="2" t="str">
        <f t="shared" si="23"/>
        <v/>
      </c>
      <c r="J32" s="30" t="str">
        <f t="shared" si="24"/>
        <v/>
      </c>
      <c r="K32" s="23"/>
    </row>
    <row r="33" spans="1:11" s="4" customFormat="1" ht="38.25" thickBot="1" x14ac:dyDescent="0.35">
      <c r="A33" s="53" t="s">
        <v>29</v>
      </c>
      <c r="B33" s="44"/>
      <c r="C33" s="81"/>
      <c r="D33" s="82"/>
      <c r="E33" s="82"/>
      <c r="F33" s="83"/>
      <c r="G33" s="48">
        <f>G34</f>
        <v>0</v>
      </c>
      <c r="H33" s="46"/>
      <c r="I33" s="46">
        <f>I34</f>
        <v>0</v>
      </c>
      <c r="J33" s="47">
        <f>J34</f>
        <v>0</v>
      </c>
      <c r="K33" s="22"/>
    </row>
    <row r="34" spans="1:11" s="4" customFormat="1" ht="62.25" customHeight="1" thickTop="1" thickBot="1" x14ac:dyDescent="0.3">
      <c r="A34" s="61"/>
      <c r="B34" s="20"/>
      <c r="C34" s="18" t="s">
        <v>30</v>
      </c>
      <c r="D34" s="35"/>
      <c r="E34" s="33">
        <f>H40*10%</f>
        <v>0</v>
      </c>
      <c r="F34" s="31" t="s">
        <v>23</v>
      </c>
      <c r="G34" s="17">
        <f>H34+I34+J34</f>
        <v>0</v>
      </c>
      <c r="H34" s="2">
        <f>IF(F34="Y",E34,0)</f>
        <v>0</v>
      </c>
      <c r="I34" s="2"/>
      <c r="J34" s="30"/>
      <c r="K34" s="23" t="s">
        <v>28</v>
      </c>
    </row>
    <row r="35" spans="1:11" ht="19.5" customHeight="1" thickTop="1" x14ac:dyDescent="0.25">
      <c r="A35" s="65" t="s">
        <v>14</v>
      </c>
      <c r="B35" s="44" t="e">
        <f>H35/H41</f>
        <v>#DIV/0!</v>
      </c>
      <c r="C35" s="84"/>
      <c r="D35" s="85"/>
      <c r="E35" s="85"/>
      <c r="F35" s="86"/>
      <c r="G35" s="48">
        <f>SUM(G36:G38)</f>
        <v>0</v>
      </c>
      <c r="H35" s="46">
        <f>SUM(H36:H38)</f>
        <v>0</v>
      </c>
      <c r="I35" s="46">
        <f>SUM(I36:I39)</f>
        <v>0</v>
      </c>
      <c r="J35" s="47">
        <f>SUM(J36:J38)</f>
        <v>0</v>
      </c>
      <c r="K35" s="22"/>
    </row>
    <row r="36" spans="1:11" ht="18.75" x14ac:dyDescent="0.25">
      <c r="A36" s="61"/>
      <c r="B36" s="3" t="e">
        <f>H36/H41</f>
        <v>#VALUE!</v>
      </c>
      <c r="C36" s="6"/>
      <c r="D36" s="1"/>
      <c r="E36" s="7"/>
      <c r="F36" s="27"/>
      <c r="G36" s="17">
        <f>E36*F36</f>
        <v>0</v>
      </c>
      <c r="H36" s="2" t="str">
        <f>IF(D36="WDTF Grant",G36,"")</f>
        <v/>
      </c>
      <c r="I36" s="2" t="str">
        <f>IF(D36="CASH",G36,"")</f>
        <v/>
      </c>
      <c r="J36" s="30" t="str">
        <f>IF(D36="In-Kind",G36,"")</f>
        <v/>
      </c>
      <c r="K36" s="23"/>
    </row>
    <row r="37" spans="1:11" ht="18.75" x14ac:dyDescent="0.25">
      <c r="A37" s="61"/>
      <c r="B37" s="3" t="e">
        <f>H37/H41</f>
        <v>#VALUE!</v>
      </c>
      <c r="C37" s="6"/>
      <c r="D37" s="1"/>
      <c r="E37" s="7"/>
      <c r="F37" s="27"/>
      <c r="G37" s="17">
        <f t="shared" ref="G37:G39" si="25">E37*F37</f>
        <v>0</v>
      </c>
      <c r="H37" s="2" t="str">
        <f t="shared" ref="H37:H39" si="26">IF(D37="WDTF Grant",G37,"")</f>
        <v/>
      </c>
      <c r="I37" s="2" t="str">
        <f t="shared" ref="I37:I39" si="27">IF(D37="CASH",G37,"")</f>
        <v/>
      </c>
      <c r="J37" s="30" t="str">
        <f t="shared" ref="J37:J39" si="28">IF(D37="In-Kind",G37,"")</f>
        <v/>
      </c>
      <c r="K37" s="25"/>
    </row>
    <row r="38" spans="1:11" ht="18.75" x14ac:dyDescent="0.3">
      <c r="A38" s="64"/>
      <c r="B38" s="3" t="e">
        <f>H38/H41</f>
        <v>#VALUE!</v>
      </c>
      <c r="C38" s="6"/>
      <c r="D38" s="1"/>
      <c r="E38" s="7"/>
      <c r="F38" s="27"/>
      <c r="G38" s="17">
        <f t="shared" si="25"/>
        <v>0</v>
      </c>
      <c r="H38" s="2" t="str">
        <f t="shared" si="26"/>
        <v/>
      </c>
      <c r="I38" s="2" t="str">
        <f t="shared" si="27"/>
        <v/>
      </c>
      <c r="J38" s="30" t="str">
        <f t="shared" si="28"/>
        <v/>
      </c>
      <c r="K38" s="25"/>
    </row>
    <row r="39" spans="1:11" ht="19.5" thickBot="1" x14ac:dyDescent="0.35">
      <c r="A39" s="64"/>
      <c r="B39" s="3" t="e">
        <f>H39/H41</f>
        <v>#VALUE!</v>
      </c>
      <c r="C39" s="6"/>
      <c r="D39" s="1"/>
      <c r="E39" s="7"/>
      <c r="F39" s="27"/>
      <c r="G39" s="17">
        <f t="shared" si="25"/>
        <v>0</v>
      </c>
      <c r="H39" s="2" t="str">
        <f t="shared" si="26"/>
        <v/>
      </c>
      <c r="I39" s="2" t="str">
        <f t="shared" si="27"/>
        <v/>
      </c>
      <c r="J39" s="30" t="str">
        <f t="shared" si="28"/>
        <v/>
      </c>
      <c r="K39" s="26"/>
    </row>
    <row r="40" spans="1:11" ht="71.25" customHeight="1" thickBot="1" x14ac:dyDescent="0.3">
      <c r="A40" s="77" t="s">
        <v>15</v>
      </c>
      <c r="B40" s="77"/>
      <c r="C40" s="77"/>
      <c r="D40" s="77"/>
      <c r="E40" s="77"/>
      <c r="F40" s="78"/>
      <c r="G40" s="54">
        <f>G3+G8+G18+G23+G28+G35</f>
        <v>0</v>
      </c>
      <c r="H40" s="46">
        <f>H3+H8+H18+H23+H28+H33+H35</f>
        <v>0</v>
      </c>
      <c r="I40" s="46">
        <f t="shared" ref="I40:J40" si="29">I3+I8+I18+I23+I28+I33+I35</f>
        <v>0</v>
      </c>
      <c r="J40" s="66">
        <f t="shared" si="29"/>
        <v>0</v>
      </c>
      <c r="K40" s="68" t="s">
        <v>16</v>
      </c>
    </row>
    <row r="41" spans="1:11" ht="19.5" thickBot="1" x14ac:dyDescent="0.35">
      <c r="A41" s="73" t="s">
        <v>17</v>
      </c>
      <c r="B41" s="73"/>
      <c r="C41" s="73"/>
      <c r="D41" s="73"/>
      <c r="E41" s="73"/>
      <c r="F41" s="74"/>
      <c r="G41" s="55">
        <f>G3+G8+G18+G23+G28+G33+G35</f>
        <v>0</v>
      </c>
      <c r="H41" s="56">
        <f>H40+H34</f>
        <v>0</v>
      </c>
      <c r="I41" s="56">
        <f>I3+I8+I13+I18+I23+I28+I33+I35</f>
        <v>0</v>
      </c>
      <c r="J41" s="57">
        <f>J3+J8+J13+J18+J23+J28+J33+J35</f>
        <v>0</v>
      </c>
      <c r="K41" s="67" t="s">
        <v>18</v>
      </c>
    </row>
    <row r="42" spans="1:11" ht="19.5" thickTop="1" x14ac:dyDescent="0.3">
      <c r="A42" s="75" t="s">
        <v>19</v>
      </c>
      <c r="B42" s="75"/>
      <c r="C42" s="75"/>
      <c r="D42" s="75"/>
      <c r="E42" s="75"/>
      <c r="F42" s="75"/>
      <c r="G42" s="76"/>
      <c r="H42" s="76"/>
      <c r="I42" s="58" t="e">
        <f>(I41/H41)</f>
        <v>#DIV/0!</v>
      </c>
      <c r="J42" s="58" t="e">
        <f>(J41/H41)</f>
        <v>#DIV/0!</v>
      </c>
      <c r="K42" s="59" t="e">
        <f>I42+J42</f>
        <v>#DIV/0!</v>
      </c>
    </row>
    <row r="54" spans="1:2" ht="15.75" hidden="1" x14ac:dyDescent="0.25">
      <c r="A54" s="16" t="s">
        <v>20</v>
      </c>
      <c r="B54" s="16"/>
    </row>
    <row r="55" spans="1:2" ht="15.75" hidden="1" x14ac:dyDescent="0.25">
      <c r="A55" s="16" t="s">
        <v>21</v>
      </c>
      <c r="B55" s="16"/>
    </row>
    <row r="56" spans="1:2" ht="15.75" hidden="1" x14ac:dyDescent="0.25">
      <c r="A56" s="16" t="s">
        <v>22</v>
      </c>
      <c r="B56" s="16"/>
    </row>
  </sheetData>
  <mergeCells count="12">
    <mergeCell ref="C8:F8"/>
    <mergeCell ref="A1:B1"/>
    <mergeCell ref="A41:F41"/>
    <mergeCell ref="A42:H42"/>
    <mergeCell ref="A40:F40"/>
    <mergeCell ref="C13:F13"/>
    <mergeCell ref="C18:F18"/>
    <mergeCell ref="C23:F23"/>
    <mergeCell ref="C33:F33"/>
    <mergeCell ref="C35:F35"/>
    <mergeCell ref="D1:K1"/>
    <mergeCell ref="C3:F3"/>
  </mergeCells>
  <conditionalFormatting sqref="C1">
    <cfRule type="containsText" dxfId="2" priority="1" operator="containsText" text=" ">
      <formula>NOT(ISERROR(SEARCH(" ",C1)))</formula>
    </cfRule>
    <cfRule type="cellIs" dxfId="1" priority="2" operator="equal">
      <formula>""""""</formula>
    </cfRule>
    <cfRule type="cellIs" dxfId="0" priority="3" operator="greaterThan">
      <formula>0</formula>
    </cfRule>
  </conditionalFormatting>
  <dataValidations count="1">
    <dataValidation type="list" allowBlank="1" showInputMessage="1" showErrorMessage="1" sqref="D4:D7 D36:D39 D29:D32 D24:D27 D19:D22 D14:D17 D9:D12" xr:uid="{9E67F58E-A28C-4511-8A2B-35A512F487AC}">
      <formula1>$A$54:$A$56</formula1>
    </dataValidation>
  </dataValidations>
  <pageMargins left="0.7" right="0.7" top="0.75" bottom="0.75" header="0.3" footer="0.3"/>
  <pageSetup scale="3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Thomsen</dc:creator>
  <cp:lastModifiedBy>Matthew Thomsen</cp:lastModifiedBy>
  <cp:lastPrinted>2020-02-25T16:47:55Z</cp:lastPrinted>
  <dcterms:created xsi:type="dcterms:W3CDTF">2020-02-19T22:46:23Z</dcterms:created>
  <dcterms:modified xsi:type="dcterms:W3CDTF">2025-03-17T20:37:59Z</dcterms:modified>
</cp:coreProperties>
</file>